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</sheets>
  <definedNames>
    <definedName name="_xlnm._FilterDatabase" localSheetId="0" hidden="1">'Sheet1'!$A$2:$H$45</definedName>
  </definedNames>
  <calcPr fullCalcOnLoad="1"/>
</workbook>
</file>

<file path=xl/sharedStrings.xml><?xml version="1.0" encoding="utf-8"?>
<sst xmlns="http://schemas.openxmlformats.org/spreadsheetml/2006/main" count="296" uniqueCount="127">
  <si>
    <t>2019年沈阳市卫生健康委直属单位编外用工公开招聘职位信息表</t>
  </si>
  <si>
    <t>序号</t>
  </si>
  <si>
    <t>招聘单位</t>
  </si>
  <si>
    <t>招聘职位</t>
  </si>
  <si>
    <t>招聘数量</t>
  </si>
  <si>
    <t>学历</t>
  </si>
  <si>
    <t>学位</t>
  </si>
  <si>
    <t>所学专业</t>
  </si>
  <si>
    <t>资格条件</t>
  </si>
  <si>
    <t>沈阳市红十字会医院</t>
  </si>
  <si>
    <t>泌尿外一科（医师）</t>
  </si>
  <si>
    <t>研究生及以上</t>
  </si>
  <si>
    <t>硕士及以上</t>
  </si>
  <si>
    <t>外科学（泌尿外科西医）</t>
  </si>
  <si>
    <t>有医师资格证</t>
  </si>
  <si>
    <t>中医外科（泌尿）</t>
  </si>
  <si>
    <t>泌尿外二科（医师）</t>
  </si>
  <si>
    <t>肾内科（医师）</t>
  </si>
  <si>
    <t>肾病学</t>
  </si>
  <si>
    <t>老年科(医师）</t>
  </si>
  <si>
    <t>老年医学科</t>
  </si>
  <si>
    <t>呼吸内科（医师）</t>
  </si>
  <si>
    <t>内科学（呼吸病学）</t>
  </si>
  <si>
    <t>神经内1（医师）</t>
  </si>
  <si>
    <t>神经病学</t>
  </si>
  <si>
    <t>神经内3（医师）</t>
  </si>
  <si>
    <t>康复病房（医师）</t>
  </si>
  <si>
    <t>心理科（医师）</t>
  </si>
  <si>
    <t>精神病学</t>
  </si>
  <si>
    <t>中西医结合</t>
  </si>
  <si>
    <t>妇产科（医师）</t>
  </si>
  <si>
    <t>中医妇科学</t>
  </si>
  <si>
    <t>妇产科学</t>
  </si>
  <si>
    <t>循环一科（医师）</t>
  </si>
  <si>
    <t>循环内科</t>
  </si>
  <si>
    <t>有医师资格证，介入医生优先</t>
  </si>
  <si>
    <t>神经外科（医师）</t>
  </si>
  <si>
    <t>外科学</t>
  </si>
  <si>
    <t>耳鼻喉（医师）</t>
  </si>
  <si>
    <t>中西医结合临床专业（耳鼻喉方向）</t>
  </si>
  <si>
    <t>有医师资格证，本科及研究生均可为中西医临床医学专业</t>
  </si>
  <si>
    <t>耳鼻喉科</t>
  </si>
  <si>
    <t>检验科</t>
  </si>
  <si>
    <t>临床检验</t>
  </si>
  <si>
    <t>重症医学科</t>
  </si>
  <si>
    <t>重症医学</t>
  </si>
  <si>
    <t>本科及以上</t>
  </si>
  <si>
    <t>学士及以上</t>
  </si>
  <si>
    <t>临床医学</t>
  </si>
  <si>
    <t>急症科（外科医师）</t>
  </si>
  <si>
    <t>急症医学</t>
  </si>
  <si>
    <t>急症科（内科医师）</t>
  </si>
  <si>
    <t>普外科（医师）</t>
  </si>
  <si>
    <t>外科学（普外科学）</t>
  </si>
  <si>
    <t>骨外科（医师）</t>
  </si>
  <si>
    <t>有医师资格证者</t>
  </si>
  <si>
    <t>儿科（医师）</t>
  </si>
  <si>
    <t>儿科学</t>
  </si>
  <si>
    <t>电诊科（医师）</t>
  </si>
  <si>
    <t>医学影像</t>
  </si>
  <si>
    <t>血液科（医师）</t>
  </si>
  <si>
    <t>静配中心西药师</t>
  </si>
  <si>
    <t>药学</t>
  </si>
  <si>
    <t>药剂师及以上资格</t>
  </si>
  <si>
    <t>康复门诊（医师）</t>
  </si>
  <si>
    <t>中医针灸推拿专业</t>
  </si>
  <si>
    <t>康复中心（康复治疗师）</t>
  </si>
  <si>
    <t>康复治疗学</t>
  </si>
  <si>
    <t>有康复治疗师资格证</t>
  </si>
  <si>
    <t>棋盘山院区（医师）</t>
  </si>
  <si>
    <t>棋盘山院区（收款）</t>
  </si>
  <si>
    <t>会计学、财政学</t>
  </si>
  <si>
    <t>有工作经验者优先</t>
  </si>
  <si>
    <t>计算机中心</t>
  </si>
  <si>
    <t>计算机应用软件、计算机系统维护、计算机网络技术</t>
  </si>
  <si>
    <t>行管科（电气工程师）</t>
  </si>
  <si>
    <t>电气专业</t>
  </si>
  <si>
    <t>有初级以上资格证，有工作经验者优先</t>
  </si>
  <si>
    <t>行管科（暖通工程师）</t>
  </si>
  <si>
    <t>暖通专业</t>
  </si>
  <si>
    <t>统计科</t>
  </si>
  <si>
    <t>统计</t>
  </si>
  <si>
    <t>有统计上岗证者优先</t>
  </si>
  <si>
    <t>病案室（编码员）</t>
  </si>
  <si>
    <t>医学信息管理与信息系统</t>
  </si>
  <si>
    <t>有编码资格证或编码经验者优先</t>
  </si>
  <si>
    <t>助产士</t>
  </si>
  <si>
    <t>大专及以上</t>
  </si>
  <si>
    <t>专科及以上</t>
  </si>
  <si>
    <t>有护士资格证</t>
  </si>
  <si>
    <t>护理1</t>
  </si>
  <si>
    <t>护理学</t>
  </si>
  <si>
    <t>护理2</t>
  </si>
  <si>
    <t>沈阳市卫健委直属医院核算编制数</t>
  </si>
  <si>
    <t>单位</t>
  </si>
  <si>
    <t>开放床位数</t>
  </si>
  <si>
    <t>标准床位数</t>
  </si>
  <si>
    <t>新核算编制数</t>
  </si>
  <si>
    <t>原有编制数</t>
  </si>
  <si>
    <t>实有在编人员</t>
  </si>
  <si>
    <t>现有编外用工人数</t>
  </si>
  <si>
    <t>空编数</t>
  </si>
  <si>
    <t>空编30%</t>
  </si>
  <si>
    <t>计划数</t>
  </si>
  <si>
    <t>普通床位</t>
  </si>
  <si>
    <t>牙科治疗椅</t>
  </si>
  <si>
    <t>干诊床位</t>
  </si>
  <si>
    <t>沈阳市第一人民医院</t>
  </si>
  <si>
    <t>沈阳医学院沈洲医院</t>
  </si>
  <si>
    <t>沈阳市红十字会院</t>
  </si>
  <si>
    <t>沈阳市第四人民医院</t>
  </si>
  <si>
    <t>沈阳市第五人民医院</t>
  </si>
  <si>
    <t>沈阳市传染病院</t>
  </si>
  <si>
    <t xml:space="preserve"> 沈阳市第七人民医院</t>
  </si>
  <si>
    <t>沈阳医学院奉天医院</t>
  </si>
  <si>
    <t>沈阳市劳动卫生职业病研究所</t>
  </si>
  <si>
    <t>沈阳市胸科医院</t>
  </si>
  <si>
    <t>沈阳市口腔医院</t>
  </si>
  <si>
    <t>沈阳市肛肠医院</t>
  </si>
  <si>
    <t>沈阳妇婴医院</t>
  </si>
  <si>
    <t>沈阳市骨科医院</t>
  </si>
  <si>
    <t>沈阳市中医院</t>
  </si>
  <si>
    <t>沈阳市儿童医院</t>
  </si>
  <si>
    <t>沈阳市精神卫生中心</t>
  </si>
  <si>
    <t>沈阳急救中心</t>
  </si>
  <si>
    <t>沈阳市安宁医院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</si>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</sst>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\ "/>
  </numFmts>
  <fonts count="44">
    <font>
      <sz val="12"/>
      <name val="宋体"/>
      <family val="0"/>
    </font>
    <font>
      <b/>
      <sz val="14"/>
      <name val="宋体"/>
      <family val="0"/>
    </font>
    <font>
      <b/>
      <sz val="14"/>
      <color indexed="10"/>
      <name val="宋体"/>
      <family val="0"/>
    </font>
    <font>
      <b/>
      <sz val="10"/>
      <color indexed="8"/>
      <name val="宋体"/>
      <family val="0"/>
    </font>
    <font>
      <b/>
      <sz val="10"/>
      <color indexed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sz val="9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2"/>
      <color indexed="20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2"/>
      <color indexed="8"/>
      <name val="宋体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  <font>
      <sz val="10"/>
      <color theme="1"/>
      <name val="Calibri Light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10"/>
      <color rgb="FFFF0000"/>
      <name val="Calibri Light"/>
      <family val="0"/>
    </font>
    <font>
      <sz val="11"/>
      <color rgb="FFFF0000"/>
      <name val="宋体"/>
      <family val="0"/>
    </font>
    <font>
      <sz val="9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2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0" borderId="0">
      <alignment vertical="center"/>
      <protection/>
    </xf>
    <xf numFmtId="0" fontId="23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3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28" fillId="0" borderId="4" applyNumberFormat="0" applyFill="0" applyAlignment="0" applyProtection="0"/>
    <xf numFmtId="0" fontId="23" fillId="8" borderId="0" applyNumberFormat="0" applyBorder="0" applyAlignment="0" applyProtection="0"/>
    <xf numFmtId="0" fontId="18" fillId="0" borderId="5" applyNumberFormat="0" applyFill="0" applyAlignment="0" applyProtection="0"/>
    <xf numFmtId="0" fontId="23" fillId="9" borderId="0" applyNumberFormat="0" applyBorder="0" applyAlignment="0" applyProtection="0"/>
    <xf numFmtId="0" fontId="24" fillId="10" borderId="6" applyNumberFormat="0" applyAlignment="0" applyProtection="0"/>
    <xf numFmtId="0" fontId="25" fillId="10" borderId="1" applyNumberFormat="0" applyAlignment="0" applyProtection="0"/>
    <xf numFmtId="0" fontId="11" fillId="0" borderId="0" applyProtection="0">
      <alignment vertical="center"/>
    </xf>
    <xf numFmtId="0" fontId="11" fillId="0" borderId="0">
      <alignment vertical="center"/>
      <protection/>
    </xf>
    <xf numFmtId="0" fontId="20" fillId="11" borderId="7" applyNumberFormat="0" applyAlignment="0" applyProtection="0"/>
    <xf numFmtId="0" fontId="11" fillId="3" borderId="0" applyNumberFormat="0" applyBorder="0" applyAlignment="0" applyProtection="0"/>
    <xf numFmtId="0" fontId="23" fillId="12" borderId="0" applyNumberFormat="0" applyBorder="0" applyAlignment="0" applyProtection="0"/>
    <xf numFmtId="0" fontId="29" fillId="0" borderId="8" applyNumberFormat="0" applyFill="0" applyAlignment="0" applyProtection="0"/>
    <xf numFmtId="0" fontId="11" fillId="0" borderId="0">
      <alignment vertical="center"/>
      <protection/>
    </xf>
    <xf numFmtId="0" fontId="17" fillId="0" borderId="9" applyNumberFormat="0" applyFill="0" applyAlignment="0" applyProtection="0"/>
    <xf numFmtId="0" fontId="11" fillId="0" borderId="0">
      <alignment vertical="center"/>
      <protection/>
    </xf>
    <xf numFmtId="0" fontId="19" fillId="2" borderId="0" applyNumberFormat="0" applyBorder="0" applyAlignment="0" applyProtection="0"/>
    <xf numFmtId="0" fontId="27" fillId="13" borderId="0" applyNumberFormat="0" applyBorder="0" applyAlignment="0" applyProtection="0"/>
    <xf numFmtId="0" fontId="23" fillId="14" borderId="0" applyNumberFormat="0" applyBorder="0" applyAlignment="0" applyProtection="0"/>
    <xf numFmtId="0" fontId="11" fillId="0" borderId="0" applyProtection="0">
      <alignment vertical="center"/>
    </xf>
    <xf numFmtId="0" fontId="11" fillId="15" borderId="0" applyNumberFormat="0" applyBorder="0" applyAlignment="0" applyProtection="0"/>
    <xf numFmtId="0" fontId="11" fillId="0" borderId="0">
      <alignment vertical="center"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23" fillId="20" borderId="0" applyNumberFormat="0" applyBorder="0" applyAlignment="0" applyProtection="0"/>
    <xf numFmtId="0" fontId="11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11" fillId="22" borderId="0" applyNumberFormat="0" applyBorder="0" applyAlignment="0" applyProtection="0"/>
    <xf numFmtId="0" fontId="23" fillId="23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 applyProtection="0">
      <alignment vertical="center"/>
    </xf>
    <xf numFmtId="0" fontId="11" fillId="0" borderId="0">
      <alignment vertical="center"/>
      <protection/>
    </xf>
    <xf numFmtId="0" fontId="0" fillId="0" borderId="0" applyProtection="0">
      <alignment vertical="center"/>
    </xf>
    <xf numFmtId="0" fontId="11" fillId="0" borderId="0">
      <alignment vertical="center"/>
      <protection/>
    </xf>
    <xf numFmtId="0" fontId="33" fillId="0" borderId="0">
      <alignment/>
      <protection/>
    </xf>
    <xf numFmtId="0" fontId="0" fillId="0" borderId="0" applyProtection="0">
      <alignment vertical="center"/>
    </xf>
    <xf numFmtId="0" fontId="34" fillId="0" borderId="0">
      <alignment vertical="center"/>
      <protection/>
    </xf>
    <xf numFmtId="0" fontId="32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11" fillId="0" borderId="0" applyProtection="0">
      <alignment vertical="center"/>
    </xf>
    <xf numFmtId="0" fontId="0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0" fillId="0" borderId="0" applyProtection="0">
      <alignment vertical="center"/>
    </xf>
    <xf numFmtId="0" fontId="11" fillId="0" borderId="0" applyProtection="0">
      <alignment vertical="center"/>
    </xf>
    <xf numFmtId="0" fontId="0" fillId="0" borderId="0" applyProtection="0">
      <alignment vertical="center"/>
    </xf>
    <xf numFmtId="0" fontId="11" fillId="0" borderId="0" applyProtection="0">
      <alignment vertical="center"/>
    </xf>
    <xf numFmtId="0" fontId="0" fillId="0" borderId="0" applyProtection="0">
      <alignment vertical="center"/>
    </xf>
    <xf numFmtId="0" fontId="11" fillId="0" borderId="0" applyProtection="0">
      <alignment vertical="center"/>
    </xf>
    <xf numFmtId="0" fontId="0" fillId="0" borderId="0" applyProtection="0">
      <alignment vertical="center"/>
    </xf>
    <xf numFmtId="0" fontId="11" fillId="0" borderId="0">
      <alignment vertical="center"/>
      <protection/>
    </xf>
    <xf numFmtId="0" fontId="11" fillId="0" borderId="0" applyProtection="0">
      <alignment vertical="center"/>
    </xf>
    <xf numFmtId="0" fontId="0" fillId="0" borderId="0" applyProtection="0">
      <alignment vertical="center"/>
    </xf>
    <xf numFmtId="0" fontId="11" fillId="0" borderId="0">
      <alignment vertical="center"/>
      <protection/>
    </xf>
    <xf numFmtId="0" fontId="11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0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0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0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11" fillId="0" borderId="0" applyProtection="0">
      <alignment vertical="center"/>
    </xf>
    <xf numFmtId="0" fontId="11" fillId="0" borderId="0" applyProtection="0">
      <alignment vertical="center"/>
    </xf>
    <xf numFmtId="0" fontId="0" fillId="0" borderId="0" applyProtection="0">
      <alignment vertical="center"/>
    </xf>
    <xf numFmtId="0" fontId="11" fillId="0" borderId="0" applyProtection="0">
      <alignment vertical="center"/>
    </xf>
    <xf numFmtId="0" fontId="0" fillId="0" borderId="0" applyProtection="0">
      <alignment vertical="center"/>
    </xf>
  </cellStyleXfs>
  <cellXfs count="7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vertical="center"/>
    </xf>
    <xf numFmtId="176" fontId="7" fillId="0" borderId="10" xfId="0" applyNumberFormat="1" applyFont="1" applyBorder="1" applyAlignment="1">
      <alignment vertical="center"/>
    </xf>
    <xf numFmtId="176" fontId="7" fillId="0" borderId="11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6" fillId="0" borderId="10" xfId="84" applyFont="1" applyBorder="1" applyAlignment="1">
      <alignment horizontal="center" vertical="center" wrapText="1"/>
      <protection/>
    </xf>
    <xf numFmtId="176" fontId="7" fillId="0" borderId="10" xfId="84" applyNumberFormat="1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 wrapText="1"/>
    </xf>
    <xf numFmtId="176" fontId="8" fillId="0" borderId="13" xfId="0" applyNumberFormat="1" applyFont="1" applyBorder="1" applyAlignment="1">
      <alignment vertical="center"/>
    </xf>
    <xf numFmtId="176" fontId="1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7" fillId="0" borderId="0" xfId="0" applyNumberFormat="1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176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76" fontId="10" fillId="0" borderId="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37" fillId="0" borderId="10" xfId="0" applyNumberFormat="1" applyFont="1" applyFill="1" applyBorder="1" applyAlignment="1">
      <alignment horizontal="center" vertical="center" wrapText="1" shrinkToFit="1"/>
    </xf>
    <xf numFmtId="176" fontId="38" fillId="0" borderId="10" xfId="78" applyNumberFormat="1" applyFont="1" applyFill="1" applyBorder="1" applyAlignment="1">
      <alignment horizontal="center" vertical="center" wrapText="1"/>
      <protection/>
    </xf>
    <xf numFmtId="0" fontId="39" fillId="0" borderId="10" xfId="0" applyFont="1" applyFill="1" applyBorder="1" applyAlignment="1">
      <alignment horizontal="center" vertical="center" wrapText="1" shrinkToFit="1"/>
    </xf>
    <xf numFmtId="177" fontId="39" fillId="0" borderId="10" xfId="0" applyNumberFormat="1" applyFont="1" applyFill="1" applyBorder="1" applyAlignment="1">
      <alignment horizontal="center" vertical="center" wrapText="1" shrinkToFit="1"/>
    </xf>
    <xf numFmtId="0" fontId="40" fillId="0" borderId="10" xfId="0" applyFont="1" applyFill="1" applyBorder="1" applyAlignment="1">
      <alignment horizontal="center" vertical="center" wrapText="1" shrinkToFit="1"/>
    </xf>
    <xf numFmtId="176" fontId="7" fillId="0" borderId="10" xfId="0" applyNumberFormat="1" applyFont="1" applyFill="1" applyBorder="1" applyAlignment="1">
      <alignment horizontal="center" vertical="center" wrapText="1" shrinkToFit="1"/>
    </xf>
    <xf numFmtId="176" fontId="36" fillId="0" borderId="10" xfId="78" applyNumberFormat="1" applyFont="1" applyFill="1" applyBorder="1" applyAlignment="1">
      <alignment horizontal="center" vertical="center" wrapText="1"/>
      <protection/>
    </xf>
    <xf numFmtId="0" fontId="36" fillId="0" borderId="10" xfId="0" applyFont="1" applyFill="1" applyBorder="1" applyAlignment="1">
      <alignment horizontal="center" vertical="center" wrapText="1" shrinkToFit="1"/>
    </xf>
    <xf numFmtId="177" fontId="36" fillId="0" borderId="10" xfId="0" applyNumberFormat="1" applyFont="1" applyFill="1" applyBorder="1" applyAlignment="1">
      <alignment horizontal="center" vertical="center" wrapText="1" shrinkToFit="1"/>
    </xf>
    <xf numFmtId="0" fontId="39" fillId="0" borderId="10" xfId="0" applyFont="1" applyFill="1" applyBorder="1" applyAlignment="1">
      <alignment horizontal="center" vertical="center" wrapText="1"/>
    </xf>
    <xf numFmtId="178" fontId="39" fillId="0" borderId="10" xfId="0" applyNumberFormat="1" applyFont="1" applyFill="1" applyBorder="1" applyAlignment="1">
      <alignment horizontal="center" vertical="center" wrapText="1" shrinkToFit="1"/>
    </xf>
    <xf numFmtId="176" fontId="41" fillId="0" borderId="10" xfId="0" applyNumberFormat="1" applyFont="1" applyFill="1" applyBorder="1" applyAlignment="1">
      <alignment horizontal="center" vertical="center" wrapText="1" shrinkToFit="1"/>
    </xf>
    <xf numFmtId="176" fontId="42" fillId="0" borderId="10" xfId="78" applyNumberFormat="1" applyFont="1" applyFill="1" applyBorder="1" applyAlignment="1">
      <alignment horizontal="center" vertical="center" wrapText="1"/>
      <protection/>
    </xf>
    <xf numFmtId="0" fontId="43" fillId="0" borderId="10" xfId="0" applyFont="1" applyFill="1" applyBorder="1" applyAlignment="1">
      <alignment horizontal="center" vertical="center" wrapText="1" shrinkToFit="1"/>
    </xf>
    <xf numFmtId="0" fontId="37" fillId="0" borderId="10" xfId="0" applyFont="1" applyFill="1" applyBorder="1" applyAlignment="1">
      <alignment horizontal="center" vertical="center" wrapText="1"/>
    </xf>
    <xf numFmtId="176" fontId="36" fillId="0" borderId="10" xfId="0" applyNumberFormat="1" applyFont="1" applyFill="1" applyBorder="1" applyAlignment="1">
      <alignment horizontal="center" vertical="center" wrapText="1" shrinkToFit="1"/>
    </xf>
    <xf numFmtId="176" fontId="39" fillId="0" borderId="10" xfId="78" applyNumberFormat="1" applyFont="1" applyFill="1" applyBorder="1" applyAlignment="1">
      <alignment horizontal="center" vertical="center" wrapText="1"/>
      <protection/>
    </xf>
    <xf numFmtId="176" fontId="37" fillId="0" borderId="10" xfId="78" applyNumberFormat="1" applyFont="1" applyFill="1" applyBorder="1" applyAlignment="1">
      <alignment horizontal="center" vertical="center" wrapText="1" shrinkToFit="1"/>
      <protection/>
    </xf>
    <xf numFmtId="177" fontId="37" fillId="0" borderId="10" xfId="78" applyNumberFormat="1" applyFont="1" applyFill="1" applyBorder="1" applyAlignment="1">
      <alignment horizontal="center" vertical="center" wrapText="1" shrinkToFit="1"/>
      <protection/>
    </xf>
    <xf numFmtId="0" fontId="37" fillId="0" borderId="10" xfId="0" applyFont="1" applyFill="1" applyBorder="1" applyAlignment="1">
      <alignment horizontal="center" vertical="center" wrapText="1" shrinkToFit="1"/>
    </xf>
    <xf numFmtId="176" fontId="37" fillId="0" borderId="10" xfId="78" applyNumberFormat="1" applyFont="1" applyFill="1" applyBorder="1" applyAlignment="1">
      <alignment horizontal="center" vertical="center" shrinkToFit="1"/>
      <protection/>
    </xf>
    <xf numFmtId="0" fontId="7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176" fontId="36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 wrapText="1"/>
    </xf>
    <xf numFmtId="0" fontId="36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5" fillId="0" borderId="0" xfId="0" applyFont="1" applyFill="1" applyAlignment="1">
      <alignment vertical="center"/>
    </xf>
  </cellXfs>
  <cellStyles count="11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_Sheet2_10" xfId="28"/>
    <cellStyle name="60% - 强调文字颜色 2" xfId="29"/>
    <cellStyle name="标题 4" xfId="30"/>
    <cellStyle name="警告文本" xfId="31"/>
    <cellStyle name="标题" xfId="32"/>
    <cellStyle name="常规_Sheet2_2_Sheet2_12" xfId="33"/>
    <cellStyle name="常规_Sheet2_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_Sheet2_2_Sheet2_8" xfId="43"/>
    <cellStyle name="常规_Sheet2_3" xfId="44"/>
    <cellStyle name="检查单元格" xfId="45"/>
    <cellStyle name="20% - 强调文字颜色 6" xfId="46"/>
    <cellStyle name="强调文字颜色 2" xfId="47"/>
    <cellStyle name="链接单元格" xfId="48"/>
    <cellStyle name="常规_Sheet2" xfId="49"/>
    <cellStyle name="汇总" xfId="50"/>
    <cellStyle name="常规_Sheet2_4" xfId="51"/>
    <cellStyle name="好" xfId="52"/>
    <cellStyle name="适中" xfId="53"/>
    <cellStyle name="强调文字颜色 1" xfId="54"/>
    <cellStyle name="常规_Sheet2_2_Sheet2_28" xfId="55"/>
    <cellStyle name="20% - 强调文字颜色 5" xfId="56"/>
    <cellStyle name="常规_Sheet2_9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常规 2_Sheet2_1_Sheet2_8" xfId="72"/>
    <cellStyle name="常规 2" xfId="73"/>
    <cellStyle name="常规_Sheet1_Sheet3_1" xfId="74"/>
    <cellStyle name="常规 2_Sheet2_7" xfId="75"/>
    <cellStyle name="常规_Sheet2_1" xfId="76"/>
    <cellStyle name="常规 2_Sheet2" xfId="77"/>
    <cellStyle name="常规_Sheet2_5" xfId="78"/>
    <cellStyle name="常规_Sheet2_6" xfId="79"/>
    <cellStyle name="常规 2_Sheet2_1" xfId="80"/>
    <cellStyle name="常规_Sheet2_7" xfId="81"/>
    <cellStyle name="常规_Sheet1_2 2" xfId="82"/>
    <cellStyle name="常规_Sheet2_8" xfId="83"/>
    <cellStyle name="常规_Sheet1" xfId="84"/>
    <cellStyle name="常规_Sheet2_2_Sheet2" xfId="85"/>
    <cellStyle name="常规 2_Sheet2_2" xfId="86"/>
    <cellStyle name="常规_Sheet2_2_Sheet2_1" xfId="87"/>
    <cellStyle name="常规_Sheet2_2_Sheet2_2" xfId="88"/>
    <cellStyle name="常规_Sheet2_2_Sheet2_3" xfId="89"/>
    <cellStyle name="常规_Sheet2_2_Sheet2_4" xfId="90"/>
    <cellStyle name="常规_Sheet2_2_Sheet2_5" xfId="91"/>
    <cellStyle name="常规 2_Sheet2_3" xfId="92"/>
    <cellStyle name="常规_Sheet2_2_Sheet2_6" xfId="93"/>
    <cellStyle name="常规 2_Sheet2_4" xfId="94"/>
    <cellStyle name="常规_Sheet2_2_Sheet2_7" xfId="95"/>
    <cellStyle name="常规 2_Sheet2_5" xfId="96"/>
    <cellStyle name="常规_Sheet2_2_Sheet2_9" xfId="97"/>
    <cellStyle name="常规 2_Sheet2_6" xfId="98"/>
    <cellStyle name="常规_Sheet2_11" xfId="99"/>
    <cellStyle name="常规_Sheet2_2_Sheet2_10" xfId="100"/>
    <cellStyle name="常规 2_Sheet2_1_Sheet2" xfId="101"/>
    <cellStyle name="常规_Sheet2_12" xfId="102"/>
    <cellStyle name="常规_Sheet2_2_Sheet2_11" xfId="103"/>
    <cellStyle name="常规 2_Sheet2_1_Sheet2_1" xfId="104"/>
    <cellStyle name="常规 2_Sheet2_1_Sheet2_2" xfId="105"/>
    <cellStyle name="常规_Sheet2_2_Sheet2_13" xfId="106"/>
    <cellStyle name="常规_Sheet2_2_Sheet2_14" xfId="107"/>
    <cellStyle name="常规 2_Sheet2_1_Sheet2_3" xfId="108"/>
    <cellStyle name="常规_Sheet2_2_Sheet2_20" xfId="109"/>
    <cellStyle name="常规_Sheet2_2_Sheet2_15" xfId="110"/>
    <cellStyle name="常规_Sheet2_2_Sheet2_16" xfId="111"/>
    <cellStyle name="常规_Sheet2_2_Sheet2_21" xfId="112"/>
    <cellStyle name="常规_Sheet2_2_Sheet2_22" xfId="113"/>
    <cellStyle name="常规_Sheet2_2_Sheet2_17" xfId="114"/>
    <cellStyle name="常规 2_Sheet2_1_Sheet2_4" xfId="115"/>
    <cellStyle name="常规_Sheet2_2_Sheet2_23" xfId="116"/>
    <cellStyle name="常规_Sheet2_2_Sheet2_18" xfId="117"/>
    <cellStyle name="常规 2_Sheet2_1_Sheet2_5" xfId="118"/>
    <cellStyle name="常规_Sheet2_2_Sheet2_19" xfId="119"/>
    <cellStyle name="常规_Sheet2_2_Sheet2_24" xfId="120"/>
    <cellStyle name="常规 2_Sheet2_1_Sheet2_6" xfId="121"/>
    <cellStyle name="常规 2_Sheet2_1_Sheet2_7" xfId="122"/>
    <cellStyle name="常规 2_Sheet2_1_Sheet2_9" xfId="123"/>
    <cellStyle name="常规_Sheet2_2_Sheet2_25" xfId="124"/>
    <cellStyle name="常规_Sheet2_2_Sheet2_26" xfId="125"/>
    <cellStyle name="常规 2_Sheet2_1_Sheet2_10" xfId="126"/>
    <cellStyle name="常规_Sheet2_2_Sheet2_27" xfId="127"/>
    <cellStyle name="常规 2_Sheet2_1_Sheet2_11" xfId="1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tabSelected="1" zoomScaleSheetLayoutView="100" workbookViewId="0" topLeftCell="A2">
      <selection activeCell="A2" sqref="A2:H45"/>
    </sheetView>
  </sheetViews>
  <sheetFormatPr defaultColWidth="9.00390625" defaultRowHeight="14.25"/>
  <cols>
    <col min="1" max="1" width="4.375" style="32" customWidth="1"/>
    <col min="2" max="2" width="21.25390625" style="32" customWidth="1"/>
    <col min="3" max="3" width="24.625" style="32" customWidth="1"/>
    <col min="4" max="4" width="4.875" style="32" customWidth="1"/>
    <col min="5" max="5" width="14.25390625" style="32" customWidth="1"/>
    <col min="6" max="6" width="9.25390625" style="32" customWidth="1"/>
    <col min="7" max="7" width="29.50390625" style="32" customWidth="1"/>
    <col min="8" max="8" width="15.625" style="32" customWidth="1"/>
    <col min="9" max="202" width="9.00390625" style="32" customWidth="1"/>
    <col min="203" max="229" width="9.00390625" style="33" customWidth="1"/>
    <col min="230" max="251" width="9.00390625" style="34" customWidth="1"/>
    <col min="252" max="254" width="9.00390625" style="35" customWidth="1"/>
    <col min="255" max="16384" width="9.00390625" style="36" customWidth="1"/>
  </cols>
  <sheetData>
    <row r="1" spans="1:254" s="27" customFormat="1" ht="20.25">
      <c r="A1" s="37" t="s">
        <v>0</v>
      </c>
      <c r="B1" s="37"/>
      <c r="C1" s="37"/>
      <c r="D1" s="37"/>
      <c r="E1" s="37"/>
      <c r="F1" s="37"/>
      <c r="G1" s="37"/>
      <c r="H1" s="37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69"/>
      <c r="HX1" s="69"/>
      <c r="HY1" s="69"/>
      <c r="HZ1" s="69"/>
      <c r="IA1" s="69"/>
      <c r="IB1" s="69"/>
      <c r="IC1" s="69"/>
      <c r="ID1" s="69"/>
      <c r="IE1" s="69"/>
      <c r="IF1" s="69"/>
      <c r="IG1" s="69"/>
      <c r="IH1" s="69"/>
      <c r="II1" s="69"/>
      <c r="IJ1" s="69"/>
      <c r="IK1" s="69"/>
      <c r="IL1" s="69"/>
      <c r="IM1" s="69"/>
      <c r="IN1" s="69"/>
      <c r="IO1" s="69"/>
      <c r="IP1" s="69"/>
      <c r="IQ1" s="69"/>
      <c r="IR1" s="69"/>
      <c r="IS1" s="69"/>
      <c r="IT1" s="69"/>
    </row>
    <row r="2" spans="1:256" s="28" customFormat="1" ht="24">
      <c r="A2" s="38" t="s">
        <v>1</v>
      </c>
      <c r="B2" s="38" t="s">
        <v>2</v>
      </c>
      <c r="C2" s="38" t="s">
        <v>3</v>
      </c>
      <c r="D2" s="38" t="s">
        <v>4</v>
      </c>
      <c r="E2" s="38" t="s">
        <v>5</v>
      </c>
      <c r="F2" s="38" t="s">
        <v>6</v>
      </c>
      <c r="G2" s="38" t="s">
        <v>7</v>
      </c>
      <c r="H2" s="38" t="s">
        <v>8</v>
      </c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  <c r="IT2" s="69"/>
      <c r="IU2" s="73"/>
      <c r="IV2" s="73"/>
    </row>
    <row r="3" spans="1:256" s="29" customFormat="1" ht="13.5">
      <c r="A3" s="39">
        <v>1</v>
      </c>
      <c r="B3" s="40" t="s">
        <v>9</v>
      </c>
      <c r="C3" s="41" t="s">
        <v>10</v>
      </c>
      <c r="D3" s="42">
        <v>1</v>
      </c>
      <c r="E3" s="41" t="s">
        <v>11</v>
      </c>
      <c r="F3" s="41" t="s">
        <v>12</v>
      </c>
      <c r="G3" s="43" t="s">
        <v>13</v>
      </c>
      <c r="H3" s="41" t="s">
        <v>14</v>
      </c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  <c r="IR3" s="62"/>
      <c r="IS3" s="62"/>
      <c r="IT3" s="62"/>
      <c r="IU3" s="74"/>
      <c r="IV3" s="74"/>
    </row>
    <row r="4" spans="1:246" s="30" customFormat="1" ht="22.5" customHeight="1">
      <c r="A4" s="44">
        <v>2</v>
      </c>
      <c r="B4" s="45" t="s">
        <v>9</v>
      </c>
      <c r="C4" s="46" t="s">
        <v>10</v>
      </c>
      <c r="D4" s="47">
        <v>2</v>
      </c>
      <c r="E4" s="46" t="s">
        <v>11</v>
      </c>
      <c r="F4" s="46" t="s">
        <v>12</v>
      </c>
      <c r="G4" s="46" t="s">
        <v>15</v>
      </c>
      <c r="H4" s="46" t="s">
        <v>14</v>
      </c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  <c r="FU4" s="61"/>
      <c r="FV4" s="61"/>
      <c r="FW4" s="61"/>
      <c r="FX4" s="61"/>
      <c r="FY4" s="61"/>
      <c r="FZ4" s="61"/>
      <c r="GA4" s="61"/>
      <c r="GB4" s="61"/>
      <c r="GC4" s="61"/>
      <c r="GD4" s="61"/>
      <c r="GE4" s="61"/>
      <c r="GF4" s="61"/>
      <c r="GG4" s="61"/>
      <c r="GH4" s="61"/>
      <c r="GI4" s="61"/>
      <c r="GJ4" s="65"/>
      <c r="GK4" s="65"/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5"/>
      <c r="HI4" s="65"/>
      <c r="HJ4" s="65"/>
      <c r="HK4" s="61"/>
      <c r="HL4" s="61"/>
      <c r="HM4" s="61"/>
      <c r="HN4" s="61"/>
      <c r="HO4" s="61"/>
      <c r="HP4" s="61"/>
      <c r="HQ4" s="61"/>
      <c r="HR4" s="61"/>
      <c r="HS4" s="61"/>
      <c r="HT4" s="61"/>
      <c r="HU4" s="61"/>
      <c r="HV4" s="61"/>
      <c r="HW4" s="61"/>
      <c r="HX4" s="61"/>
      <c r="HY4" s="61"/>
      <c r="HZ4" s="61"/>
      <c r="IA4" s="61"/>
      <c r="IB4" s="61"/>
      <c r="IC4" s="61"/>
      <c r="ID4" s="61"/>
      <c r="IE4" s="61"/>
      <c r="IF4" s="61"/>
      <c r="IG4" s="61"/>
      <c r="IH4" s="61"/>
      <c r="II4" s="61"/>
      <c r="IJ4" s="61"/>
      <c r="IK4" s="61"/>
      <c r="IL4" s="72"/>
    </row>
    <row r="5" spans="1:256" s="29" customFormat="1" ht="13.5">
      <c r="A5" s="39">
        <v>3</v>
      </c>
      <c r="B5" s="40" t="s">
        <v>9</v>
      </c>
      <c r="C5" s="41" t="s">
        <v>16</v>
      </c>
      <c r="D5" s="42">
        <v>1</v>
      </c>
      <c r="E5" s="41" t="s">
        <v>11</v>
      </c>
      <c r="F5" s="41" t="s">
        <v>12</v>
      </c>
      <c r="G5" s="43" t="s">
        <v>13</v>
      </c>
      <c r="H5" s="41" t="s">
        <v>14</v>
      </c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  <c r="IR5" s="62"/>
      <c r="IS5" s="62"/>
      <c r="IT5" s="62"/>
      <c r="IU5" s="74"/>
      <c r="IV5" s="74"/>
    </row>
    <row r="6" spans="1:256" s="29" customFormat="1" ht="13.5">
      <c r="A6" s="44">
        <v>4</v>
      </c>
      <c r="B6" s="40" t="s">
        <v>9</v>
      </c>
      <c r="C6" s="41" t="s">
        <v>17</v>
      </c>
      <c r="D6" s="42">
        <v>1</v>
      </c>
      <c r="E6" s="41" t="s">
        <v>11</v>
      </c>
      <c r="F6" s="41" t="s">
        <v>12</v>
      </c>
      <c r="G6" s="43" t="s">
        <v>18</v>
      </c>
      <c r="H6" s="41" t="s">
        <v>14</v>
      </c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2"/>
      <c r="IS6" s="62"/>
      <c r="IT6" s="62"/>
      <c r="IU6" s="74"/>
      <c r="IV6" s="74"/>
    </row>
    <row r="7" spans="1:256" s="29" customFormat="1" ht="13.5">
      <c r="A7" s="39">
        <v>5</v>
      </c>
      <c r="B7" s="40" t="s">
        <v>9</v>
      </c>
      <c r="C7" s="48" t="s">
        <v>19</v>
      </c>
      <c r="D7" s="48">
        <v>1</v>
      </c>
      <c r="E7" s="41" t="s">
        <v>11</v>
      </c>
      <c r="F7" s="41" t="s">
        <v>12</v>
      </c>
      <c r="G7" s="48" t="s">
        <v>20</v>
      </c>
      <c r="H7" s="49" t="s">
        <v>14</v>
      </c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  <c r="IQ7" s="60"/>
      <c r="IR7" s="62"/>
      <c r="IS7" s="62"/>
      <c r="IT7" s="62"/>
      <c r="IU7" s="74"/>
      <c r="IV7" s="74"/>
    </row>
    <row r="8" spans="1:256" s="29" customFormat="1" ht="13.5">
      <c r="A8" s="44">
        <v>6</v>
      </c>
      <c r="B8" s="40" t="s">
        <v>9</v>
      </c>
      <c r="C8" s="41" t="s">
        <v>21</v>
      </c>
      <c r="D8" s="42">
        <v>1</v>
      </c>
      <c r="E8" s="41" t="s">
        <v>11</v>
      </c>
      <c r="F8" s="41" t="s">
        <v>12</v>
      </c>
      <c r="G8" s="43" t="s">
        <v>22</v>
      </c>
      <c r="H8" s="49" t="s">
        <v>14</v>
      </c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  <c r="IR8" s="62"/>
      <c r="IS8" s="62"/>
      <c r="IT8" s="62"/>
      <c r="IU8" s="74"/>
      <c r="IV8" s="74"/>
    </row>
    <row r="9" spans="1:256" s="29" customFormat="1" ht="13.5">
      <c r="A9" s="39">
        <v>7</v>
      </c>
      <c r="B9" s="40" t="s">
        <v>9</v>
      </c>
      <c r="C9" s="41" t="s">
        <v>23</v>
      </c>
      <c r="D9" s="42">
        <v>1</v>
      </c>
      <c r="E9" s="41" t="s">
        <v>11</v>
      </c>
      <c r="F9" s="41" t="s">
        <v>12</v>
      </c>
      <c r="G9" s="43" t="s">
        <v>24</v>
      </c>
      <c r="H9" s="49" t="s">
        <v>14</v>
      </c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  <c r="IQ9" s="60"/>
      <c r="IR9" s="62"/>
      <c r="IS9" s="62"/>
      <c r="IT9" s="62"/>
      <c r="IU9" s="74"/>
      <c r="IV9" s="74"/>
    </row>
    <row r="10" spans="1:256" s="29" customFormat="1" ht="13.5">
      <c r="A10" s="44">
        <v>8</v>
      </c>
      <c r="B10" s="40" t="s">
        <v>9</v>
      </c>
      <c r="C10" s="41" t="s">
        <v>25</v>
      </c>
      <c r="D10" s="42">
        <v>1</v>
      </c>
      <c r="E10" s="41" t="s">
        <v>11</v>
      </c>
      <c r="F10" s="41" t="s">
        <v>12</v>
      </c>
      <c r="G10" s="43" t="s">
        <v>24</v>
      </c>
      <c r="H10" s="49" t="s">
        <v>14</v>
      </c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  <c r="IQ10" s="60"/>
      <c r="IR10" s="62"/>
      <c r="IS10" s="62"/>
      <c r="IT10" s="62"/>
      <c r="IU10" s="74"/>
      <c r="IV10" s="74"/>
    </row>
    <row r="11" spans="1:256" s="29" customFormat="1" ht="13.5">
      <c r="A11" s="39">
        <v>9</v>
      </c>
      <c r="B11" s="40" t="s">
        <v>9</v>
      </c>
      <c r="C11" s="48" t="s">
        <v>26</v>
      </c>
      <c r="D11" s="48">
        <v>1</v>
      </c>
      <c r="E11" s="48" t="s">
        <v>11</v>
      </c>
      <c r="F11" s="48" t="s">
        <v>12</v>
      </c>
      <c r="G11" s="48" t="s">
        <v>24</v>
      </c>
      <c r="H11" s="49" t="s">
        <v>14</v>
      </c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  <c r="IR11" s="62"/>
      <c r="IS11" s="62"/>
      <c r="IT11" s="62"/>
      <c r="IU11" s="74"/>
      <c r="IV11" s="74"/>
    </row>
    <row r="12" spans="1:256" s="29" customFormat="1" ht="13.5">
      <c r="A12" s="44">
        <v>10</v>
      </c>
      <c r="B12" s="40" t="s">
        <v>9</v>
      </c>
      <c r="C12" s="48" t="s">
        <v>27</v>
      </c>
      <c r="D12" s="48">
        <v>1</v>
      </c>
      <c r="E12" s="48" t="s">
        <v>11</v>
      </c>
      <c r="F12" s="48" t="s">
        <v>12</v>
      </c>
      <c r="G12" s="48" t="s">
        <v>28</v>
      </c>
      <c r="H12" s="41" t="s">
        <v>14</v>
      </c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  <c r="IP12" s="60"/>
      <c r="IQ12" s="60"/>
      <c r="IR12" s="62"/>
      <c r="IS12" s="62"/>
      <c r="IT12" s="62"/>
      <c r="IU12" s="74"/>
      <c r="IV12" s="74"/>
    </row>
    <row r="13" spans="1:256" s="29" customFormat="1" ht="13.5">
      <c r="A13" s="39">
        <v>11</v>
      </c>
      <c r="B13" s="40" t="s">
        <v>9</v>
      </c>
      <c r="C13" s="48" t="s">
        <v>26</v>
      </c>
      <c r="D13" s="48">
        <v>2</v>
      </c>
      <c r="E13" s="48" t="s">
        <v>11</v>
      </c>
      <c r="F13" s="48" t="s">
        <v>12</v>
      </c>
      <c r="G13" s="48" t="s">
        <v>29</v>
      </c>
      <c r="H13" s="41" t="s">
        <v>14</v>
      </c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  <c r="IR13" s="62"/>
      <c r="IS13" s="62"/>
      <c r="IT13" s="62"/>
      <c r="IU13" s="74"/>
      <c r="IV13" s="74"/>
    </row>
    <row r="14" spans="1:256" s="29" customFormat="1" ht="13.5">
      <c r="A14" s="44">
        <v>12</v>
      </c>
      <c r="B14" s="40" t="s">
        <v>9</v>
      </c>
      <c r="C14" s="41" t="s">
        <v>30</v>
      </c>
      <c r="D14" s="42">
        <v>1</v>
      </c>
      <c r="E14" s="41" t="s">
        <v>11</v>
      </c>
      <c r="F14" s="41" t="s">
        <v>12</v>
      </c>
      <c r="G14" s="43" t="s">
        <v>31</v>
      </c>
      <c r="H14" s="41" t="s">
        <v>14</v>
      </c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  <c r="IQ14" s="60"/>
      <c r="IR14" s="62"/>
      <c r="IS14" s="62"/>
      <c r="IT14" s="62"/>
      <c r="IU14" s="74"/>
      <c r="IV14" s="74"/>
    </row>
    <row r="15" spans="1:8" ht="14.25">
      <c r="A15" s="39">
        <v>13</v>
      </c>
      <c r="B15" s="40" t="s">
        <v>9</v>
      </c>
      <c r="C15" s="41" t="s">
        <v>30</v>
      </c>
      <c r="D15" s="42">
        <v>3</v>
      </c>
      <c r="E15" s="41" t="s">
        <v>11</v>
      </c>
      <c r="F15" s="41" t="s">
        <v>12</v>
      </c>
      <c r="G15" s="43" t="s">
        <v>32</v>
      </c>
      <c r="H15" s="41" t="s">
        <v>14</v>
      </c>
    </row>
    <row r="16" spans="1:256" s="29" customFormat="1" ht="24">
      <c r="A16" s="44">
        <v>14</v>
      </c>
      <c r="B16" s="40" t="s">
        <v>9</v>
      </c>
      <c r="C16" s="41" t="s">
        <v>33</v>
      </c>
      <c r="D16" s="42">
        <v>1</v>
      </c>
      <c r="E16" s="41" t="s">
        <v>11</v>
      </c>
      <c r="F16" s="41" t="s">
        <v>12</v>
      </c>
      <c r="G16" s="43" t="s">
        <v>34</v>
      </c>
      <c r="H16" s="41" t="s">
        <v>35</v>
      </c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  <c r="IQ16" s="60"/>
      <c r="IR16" s="62"/>
      <c r="IS16" s="62"/>
      <c r="IT16" s="62"/>
      <c r="IU16" s="74"/>
      <c r="IV16" s="74"/>
    </row>
    <row r="17" spans="1:254" s="31" customFormat="1" ht="13.5">
      <c r="A17" s="50">
        <v>15</v>
      </c>
      <c r="B17" s="51" t="s">
        <v>9</v>
      </c>
      <c r="C17" s="46" t="s">
        <v>36</v>
      </c>
      <c r="D17" s="47">
        <v>1</v>
      </c>
      <c r="E17" s="46" t="s">
        <v>11</v>
      </c>
      <c r="F17" s="46" t="s">
        <v>12</v>
      </c>
      <c r="G17" s="52" t="s">
        <v>37</v>
      </c>
      <c r="H17" s="46" t="s">
        <v>14</v>
      </c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63"/>
      <c r="IS17" s="63"/>
      <c r="IT17" s="63"/>
    </row>
    <row r="18" spans="1:256" s="29" customFormat="1" ht="36">
      <c r="A18" s="44">
        <v>16</v>
      </c>
      <c r="B18" s="40" t="s">
        <v>9</v>
      </c>
      <c r="C18" s="41" t="s">
        <v>38</v>
      </c>
      <c r="D18" s="42">
        <v>1</v>
      </c>
      <c r="E18" s="41" t="s">
        <v>11</v>
      </c>
      <c r="F18" s="41" t="s">
        <v>12</v>
      </c>
      <c r="G18" s="43" t="s">
        <v>39</v>
      </c>
      <c r="H18" s="41" t="s">
        <v>40</v>
      </c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  <c r="IQ18" s="60"/>
      <c r="IR18" s="62"/>
      <c r="IS18" s="62"/>
      <c r="IT18" s="62"/>
      <c r="IU18" s="74"/>
      <c r="IV18" s="74"/>
    </row>
    <row r="19" spans="1:8" ht="14.25">
      <c r="A19" s="39">
        <v>17</v>
      </c>
      <c r="B19" s="40" t="s">
        <v>9</v>
      </c>
      <c r="C19" s="41" t="s">
        <v>38</v>
      </c>
      <c r="D19" s="42">
        <v>1</v>
      </c>
      <c r="E19" s="41" t="s">
        <v>11</v>
      </c>
      <c r="F19" s="41" t="s">
        <v>12</v>
      </c>
      <c r="G19" s="43" t="s">
        <v>41</v>
      </c>
      <c r="H19" s="41" t="s">
        <v>14</v>
      </c>
    </row>
    <row r="20" spans="1:8" ht="14.25">
      <c r="A20" s="44">
        <v>18</v>
      </c>
      <c r="B20" s="40" t="s">
        <v>9</v>
      </c>
      <c r="C20" s="41" t="s">
        <v>42</v>
      </c>
      <c r="D20" s="42">
        <v>1</v>
      </c>
      <c r="E20" s="41" t="s">
        <v>11</v>
      </c>
      <c r="F20" s="41" t="s">
        <v>12</v>
      </c>
      <c r="G20" s="43" t="s">
        <v>43</v>
      </c>
      <c r="H20" s="41"/>
    </row>
    <row r="21" spans="1:8" ht="14.25">
      <c r="A21" s="39">
        <v>19</v>
      </c>
      <c r="B21" s="40" t="s">
        <v>9</v>
      </c>
      <c r="C21" s="48" t="s">
        <v>44</v>
      </c>
      <c r="D21" s="48">
        <v>2</v>
      </c>
      <c r="E21" s="41" t="s">
        <v>11</v>
      </c>
      <c r="F21" s="41" t="s">
        <v>12</v>
      </c>
      <c r="G21" s="48" t="s">
        <v>45</v>
      </c>
      <c r="H21" s="49" t="s">
        <v>14</v>
      </c>
    </row>
    <row r="22" spans="1:256" s="32" customFormat="1" ht="14.25">
      <c r="A22" s="44">
        <v>20</v>
      </c>
      <c r="B22" s="40" t="s">
        <v>9</v>
      </c>
      <c r="C22" s="48" t="s">
        <v>44</v>
      </c>
      <c r="D22" s="48">
        <v>2</v>
      </c>
      <c r="E22" s="48" t="s">
        <v>46</v>
      </c>
      <c r="F22" s="48" t="s">
        <v>47</v>
      </c>
      <c r="G22" s="48" t="s">
        <v>48</v>
      </c>
      <c r="H22" s="49" t="s">
        <v>14</v>
      </c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5"/>
      <c r="IS22" s="35"/>
      <c r="IT22" s="35"/>
      <c r="IU22" s="36"/>
      <c r="IV22" s="36"/>
    </row>
    <row r="23" spans="1:256" s="32" customFormat="1" ht="14.25">
      <c r="A23" s="39">
        <v>21</v>
      </c>
      <c r="B23" s="40" t="s">
        <v>9</v>
      </c>
      <c r="C23" s="41" t="s">
        <v>49</v>
      </c>
      <c r="D23" s="42">
        <v>2</v>
      </c>
      <c r="E23" s="41" t="s">
        <v>11</v>
      </c>
      <c r="F23" s="41" t="s">
        <v>12</v>
      </c>
      <c r="G23" s="43" t="s">
        <v>50</v>
      </c>
      <c r="H23" s="49" t="s">
        <v>14</v>
      </c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5"/>
      <c r="IS23" s="35"/>
      <c r="IT23" s="35"/>
      <c r="IU23" s="36"/>
      <c r="IV23" s="36"/>
    </row>
    <row r="24" spans="1:8" ht="14.25">
      <c r="A24" s="44">
        <v>22</v>
      </c>
      <c r="B24" s="40" t="s">
        <v>9</v>
      </c>
      <c r="C24" s="53" t="s">
        <v>51</v>
      </c>
      <c r="D24" s="42">
        <v>2</v>
      </c>
      <c r="E24" s="41" t="s">
        <v>46</v>
      </c>
      <c r="F24" s="41" t="s">
        <v>47</v>
      </c>
      <c r="G24" s="43" t="s">
        <v>48</v>
      </c>
      <c r="H24" s="49" t="s">
        <v>14</v>
      </c>
    </row>
    <row r="25" spans="1:8" ht="14.25">
      <c r="A25" s="39">
        <v>23</v>
      </c>
      <c r="B25" s="40" t="s">
        <v>9</v>
      </c>
      <c r="C25" s="41" t="s">
        <v>49</v>
      </c>
      <c r="D25" s="42">
        <v>2</v>
      </c>
      <c r="E25" s="41" t="s">
        <v>46</v>
      </c>
      <c r="F25" s="41" t="s">
        <v>47</v>
      </c>
      <c r="G25" s="43" t="s">
        <v>48</v>
      </c>
      <c r="H25" s="49" t="s">
        <v>14</v>
      </c>
    </row>
    <row r="26" spans="1:8" ht="14.25">
      <c r="A26" s="44">
        <v>24</v>
      </c>
      <c r="B26" s="40" t="s">
        <v>9</v>
      </c>
      <c r="C26" s="41" t="s">
        <v>36</v>
      </c>
      <c r="D26" s="42">
        <v>1</v>
      </c>
      <c r="E26" s="41" t="s">
        <v>46</v>
      </c>
      <c r="F26" s="41" t="s">
        <v>47</v>
      </c>
      <c r="G26" s="43" t="s">
        <v>48</v>
      </c>
      <c r="H26" s="41" t="s">
        <v>14</v>
      </c>
    </row>
    <row r="27" spans="1:8" ht="14.25">
      <c r="A27" s="39">
        <v>25</v>
      </c>
      <c r="B27" s="40" t="s">
        <v>9</v>
      </c>
      <c r="C27" s="41" t="s">
        <v>52</v>
      </c>
      <c r="D27" s="42">
        <v>2</v>
      </c>
      <c r="E27" s="41" t="s">
        <v>46</v>
      </c>
      <c r="F27" s="41" t="s">
        <v>47</v>
      </c>
      <c r="G27" s="43" t="s">
        <v>53</v>
      </c>
      <c r="H27" s="41" t="s">
        <v>14</v>
      </c>
    </row>
    <row r="28" spans="1:8" ht="14.25">
      <c r="A28" s="44">
        <v>26</v>
      </c>
      <c r="B28" s="40" t="s">
        <v>9</v>
      </c>
      <c r="C28" s="48" t="s">
        <v>54</v>
      </c>
      <c r="D28" s="48">
        <v>2</v>
      </c>
      <c r="E28" s="48" t="s">
        <v>46</v>
      </c>
      <c r="F28" s="48" t="s">
        <v>47</v>
      </c>
      <c r="G28" s="48" t="s">
        <v>48</v>
      </c>
      <c r="H28" s="49" t="s">
        <v>55</v>
      </c>
    </row>
    <row r="29" spans="1:8" ht="14.25">
      <c r="A29" s="39">
        <v>27</v>
      </c>
      <c r="B29" s="40" t="s">
        <v>9</v>
      </c>
      <c r="C29" s="48" t="s">
        <v>56</v>
      </c>
      <c r="D29" s="48">
        <v>1</v>
      </c>
      <c r="E29" s="41" t="s">
        <v>11</v>
      </c>
      <c r="F29" s="41" t="s">
        <v>12</v>
      </c>
      <c r="G29" s="48" t="s">
        <v>57</v>
      </c>
      <c r="H29" s="49" t="s">
        <v>14</v>
      </c>
    </row>
    <row r="30" spans="1:8" ht="14.25">
      <c r="A30" s="44">
        <v>28</v>
      </c>
      <c r="B30" s="40" t="s">
        <v>9</v>
      </c>
      <c r="C30" s="41" t="s">
        <v>58</v>
      </c>
      <c r="D30" s="42">
        <v>3</v>
      </c>
      <c r="E30" s="41" t="s">
        <v>46</v>
      </c>
      <c r="F30" s="41" t="s">
        <v>47</v>
      </c>
      <c r="G30" s="43" t="s">
        <v>59</v>
      </c>
      <c r="H30" s="49" t="s">
        <v>14</v>
      </c>
    </row>
    <row r="31" spans="1:8" ht="14.25">
      <c r="A31" s="39">
        <v>29</v>
      </c>
      <c r="B31" s="40" t="s">
        <v>9</v>
      </c>
      <c r="C31" s="41" t="s">
        <v>60</v>
      </c>
      <c r="D31" s="42">
        <v>1</v>
      </c>
      <c r="E31" s="41" t="s">
        <v>46</v>
      </c>
      <c r="F31" s="41" t="s">
        <v>47</v>
      </c>
      <c r="G31" s="43" t="s">
        <v>48</v>
      </c>
      <c r="H31" s="49" t="s">
        <v>14</v>
      </c>
    </row>
    <row r="32" spans="1:8" ht="14.25">
      <c r="A32" s="44">
        <v>30</v>
      </c>
      <c r="B32" s="40" t="s">
        <v>9</v>
      </c>
      <c r="C32" s="48" t="s">
        <v>27</v>
      </c>
      <c r="D32" s="48">
        <v>1</v>
      </c>
      <c r="E32" s="41" t="s">
        <v>46</v>
      </c>
      <c r="F32" s="41" t="s">
        <v>47</v>
      </c>
      <c r="G32" s="48" t="s">
        <v>28</v>
      </c>
      <c r="H32" s="49" t="s">
        <v>14</v>
      </c>
    </row>
    <row r="33" spans="1:8" ht="14.25">
      <c r="A33" s="39">
        <v>31</v>
      </c>
      <c r="B33" s="40" t="s">
        <v>9</v>
      </c>
      <c r="C33" s="41" t="s">
        <v>61</v>
      </c>
      <c r="D33" s="42">
        <v>3</v>
      </c>
      <c r="E33" s="41" t="s">
        <v>46</v>
      </c>
      <c r="F33" s="41" t="s">
        <v>47</v>
      </c>
      <c r="G33" s="43" t="s">
        <v>62</v>
      </c>
      <c r="H33" s="41" t="s">
        <v>63</v>
      </c>
    </row>
    <row r="34" spans="1:8" ht="14.25">
      <c r="A34" s="44">
        <v>32</v>
      </c>
      <c r="B34" s="40" t="s">
        <v>9</v>
      </c>
      <c r="C34" s="41" t="s">
        <v>64</v>
      </c>
      <c r="D34" s="42">
        <v>2</v>
      </c>
      <c r="E34" s="41" t="s">
        <v>46</v>
      </c>
      <c r="F34" s="41" t="s">
        <v>47</v>
      </c>
      <c r="G34" s="43" t="s">
        <v>65</v>
      </c>
      <c r="H34" s="41" t="s">
        <v>14</v>
      </c>
    </row>
    <row r="35" spans="1:254" s="30" customFormat="1" ht="14.25">
      <c r="A35" s="50">
        <v>33</v>
      </c>
      <c r="B35" s="51" t="s">
        <v>9</v>
      </c>
      <c r="C35" s="46" t="s">
        <v>66</v>
      </c>
      <c r="D35" s="47">
        <v>1</v>
      </c>
      <c r="E35" s="46" t="s">
        <v>46</v>
      </c>
      <c r="F35" s="46" t="s">
        <v>47</v>
      </c>
      <c r="G35" s="52" t="s">
        <v>67</v>
      </c>
      <c r="H35" s="46" t="s">
        <v>68</v>
      </c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71"/>
      <c r="HW35" s="71"/>
      <c r="HX35" s="71"/>
      <c r="HY35" s="71"/>
      <c r="HZ35" s="71"/>
      <c r="IA35" s="71"/>
      <c r="IB35" s="71"/>
      <c r="IC35" s="71"/>
      <c r="ID35" s="71"/>
      <c r="IE35" s="71"/>
      <c r="IF35" s="71"/>
      <c r="IG35" s="71"/>
      <c r="IH35" s="71"/>
      <c r="II35" s="71"/>
      <c r="IJ35" s="71"/>
      <c r="IK35" s="71"/>
      <c r="IL35" s="71"/>
      <c r="IM35" s="71"/>
      <c r="IN35" s="71"/>
      <c r="IO35" s="71"/>
      <c r="IP35" s="71"/>
      <c r="IQ35" s="71"/>
      <c r="IR35" s="75"/>
      <c r="IS35" s="75"/>
      <c r="IT35" s="75"/>
    </row>
    <row r="36" spans="1:8" ht="14.25">
      <c r="A36" s="44">
        <v>34</v>
      </c>
      <c r="B36" s="40" t="s">
        <v>9</v>
      </c>
      <c r="C36" s="41" t="s">
        <v>69</v>
      </c>
      <c r="D36" s="42">
        <v>3</v>
      </c>
      <c r="E36" s="41" t="s">
        <v>46</v>
      </c>
      <c r="F36" s="41" t="s">
        <v>47</v>
      </c>
      <c r="G36" s="43" t="s">
        <v>48</v>
      </c>
      <c r="H36" s="41" t="s">
        <v>14</v>
      </c>
    </row>
    <row r="37" spans="1:8" ht="24" customHeight="1">
      <c r="A37" s="39">
        <v>35</v>
      </c>
      <c r="B37" s="40" t="s">
        <v>9</v>
      </c>
      <c r="C37" s="41" t="s">
        <v>70</v>
      </c>
      <c r="D37" s="42">
        <v>1</v>
      </c>
      <c r="E37" s="41" t="s">
        <v>46</v>
      </c>
      <c r="F37" s="41" t="s">
        <v>47</v>
      </c>
      <c r="G37" s="43" t="s">
        <v>71</v>
      </c>
      <c r="H37" s="41" t="s">
        <v>72</v>
      </c>
    </row>
    <row r="38" spans="1:254" s="30" customFormat="1" ht="22.5">
      <c r="A38" s="54">
        <v>36</v>
      </c>
      <c r="B38" s="51" t="s">
        <v>9</v>
      </c>
      <c r="C38" s="46" t="s">
        <v>73</v>
      </c>
      <c r="D38" s="47">
        <v>2</v>
      </c>
      <c r="E38" s="46" t="s">
        <v>46</v>
      </c>
      <c r="F38" s="46" t="s">
        <v>47</v>
      </c>
      <c r="G38" s="52" t="s">
        <v>74</v>
      </c>
      <c r="H38" s="46" t="s">
        <v>72</v>
      </c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  <c r="FV38" s="64"/>
      <c r="FW38" s="64"/>
      <c r="FX38" s="64"/>
      <c r="FY38" s="64"/>
      <c r="FZ38" s="64"/>
      <c r="GA38" s="64"/>
      <c r="GB38" s="64"/>
      <c r="GC38" s="64"/>
      <c r="GD38" s="64"/>
      <c r="GE38" s="64"/>
      <c r="GF38" s="64"/>
      <c r="GG38" s="64"/>
      <c r="GH38" s="64"/>
      <c r="GI38" s="64"/>
      <c r="GJ38" s="64"/>
      <c r="GK38" s="64"/>
      <c r="GL38" s="64"/>
      <c r="GM38" s="64"/>
      <c r="GN38" s="64"/>
      <c r="GO38" s="64"/>
      <c r="GP38" s="64"/>
      <c r="GQ38" s="64"/>
      <c r="GR38" s="64"/>
      <c r="GS38" s="64"/>
      <c r="GT38" s="64"/>
      <c r="GU38" s="68"/>
      <c r="GV38" s="68"/>
      <c r="GW38" s="68"/>
      <c r="GX38" s="68"/>
      <c r="GY38" s="68"/>
      <c r="GZ38" s="68"/>
      <c r="HA38" s="68"/>
      <c r="HB38" s="68"/>
      <c r="HC38" s="68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8"/>
      <c r="HR38" s="68"/>
      <c r="HS38" s="68"/>
      <c r="HT38" s="68"/>
      <c r="HU38" s="68"/>
      <c r="HV38" s="71"/>
      <c r="HW38" s="71"/>
      <c r="HX38" s="71"/>
      <c r="HY38" s="71"/>
      <c r="HZ38" s="71"/>
      <c r="IA38" s="71"/>
      <c r="IB38" s="71"/>
      <c r="IC38" s="71"/>
      <c r="ID38" s="71"/>
      <c r="IE38" s="71"/>
      <c r="IF38" s="71"/>
      <c r="IG38" s="71"/>
      <c r="IH38" s="71"/>
      <c r="II38" s="71"/>
      <c r="IJ38" s="71"/>
      <c r="IK38" s="71"/>
      <c r="IL38" s="71"/>
      <c r="IM38" s="71"/>
      <c r="IN38" s="71"/>
      <c r="IO38" s="71"/>
      <c r="IP38" s="71"/>
      <c r="IQ38" s="71"/>
      <c r="IR38" s="75"/>
      <c r="IS38" s="75"/>
      <c r="IT38" s="75"/>
    </row>
    <row r="39" spans="1:8" ht="24">
      <c r="A39" s="39">
        <v>37</v>
      </c>
      <c r="B39" s="40" t="s">
        <v>9</v>
      </c>
      <c r="C39" s="41" t="s">
        <v>75</v>
      </c>
      <c r="D39" s="42">
        <v>1</v>
      </c>
      <c r="E39" s="41" t="s">
        <v>46</v>
      </c>
      <c r="F39" s="41" t="s">
        <v>47</v>
      </c>
      <c r="G39" s="43" t="s">
        <v>76</v>
      </c>
      <c r="H39" s="41" t="s">
        <v>77</v>
      </c>
    </row>
    <row r="40" spans="1:256" s="32" customFormat="1" ht="24">
      <c r="A40" s="44">
        <v>38</v>
      </c>
      <c r="B40" s="55" t="s">
        <v>9</v>
      </c>
      <c r="C40" s="41" t="s">
        <v>78</v>
      </c>
      <c r="D40" s="42">
        <v>1</v>
      </c>
      <c r="E40" s="41" t="s">
        <v>46</v>
      </c>
      <c r="F40" s="41" t="s">
        <v>47</v>
      </c>
      <c r="G40" s="41" t="s">
        <v>79</v>
      </c>
      <c r="H40" s="41" t="s">
        <v>77</v>
      </c>
      <c r="GU40" s="66"/>
      <c r="GV40" s="66"/>
      <c r="GW40" s="66"/>
      <c r="GX40" s="66"/>
      <c r="GY40" s="66"/>
      <c r="GZ40" s="66"/>
      <c r="HA40" s="66"/>
      <c r="HB40" s="66"/>
      <c r="HC40" s="66"/>
      <c r="HD40" s="66"/>
      <c r="HE40" s="66"/>
      <c r="HF40" s="66"/>
      <c r="HG40" s="66"/>
      <c r="HH40" s="66"/>
      <c r="HI40" s="66"/>
      <c r="HJ40" s="66"/>
      <c r="HK40" s="66"/>
      <c r="HL40" s="66"/>
      <c r="HM40" s="66"/>
      <c r="HN40" s="66"/>
      <c r="HO40" s="66"/>
      <c r="HP40" s="66"/>
      <c r="HQ40" s="66"/>
      <c r="HR40" s="66"/>
      <c r="HS40" s="66"/>
      <c r="HT40" s="66"/>
      <c r="HU40" s="66"/>
      <c r="HV40" s="60"/>
      <c r="HW40" s="60"/>
      <c r="HX40" s="60"/>
      <c r="HY40" s="60"/>
      <c r="HZ40" s="60"/>
      <c r="IA40" s="60"/>
      <c r="IB40" s="60"/>
      <c r="IC40" s="60"/>
      <c r="ID40" s="60"/>
      <c r="IE40" s="60"/>
      <c r="IF40" s="60"/>
      <c r="IG40" s="60"/>
      <c r="IH40" s="60"/>
      <c r="II40" s="60"/>
      <c r="IJ40" s="60"/>
      <c r="IK40" s="60"/>
      <c r="IL40" s="60"/>
      <c r="IM40" s="60"/>
      <c r="IN40" s="60"/>
      <c r="IO40" s="60"/>
      <c r="IP40" s="60"/>
      <c r="IQ40" s="60"/>
      <c r="IR40" s="62"/>
      <c r="IS40" s="62"/>
      <c r="IT40" s="62"/>
      <c r="IU40" s="74"/>
      <c r="IV40" s="74"/>
    </row>
    <row r="41" spans="1:256" s="29" customFormat="1" ht="12">
      <c r="A41" s="39">
        <v>39</v>
      </c>
      <c r="B41" s="55" t="s">
        <v>9</v>
      </c>
      <c r="C41" s="41" t="s">
        <v>80</v>
      </c>
      <c r="D41" s="42">
        <v>1</v>
      </c>
      <c r="E41" s="41" t="s">
        <v>46</v>
      </c>
      <c r="F41" s="41"/>
      <c r="G41" s="41" t="s">
        <v>81</v>
      </c>
      <c r="H41" s="41" t="s">
        <v>82</v>
      </c>
      <c r="GU41" s="66"/>
      <c r="GV41" s="66"/>
      <c r="GW41" s="66"/>
      <c r="GX41" s="66"/>
      <c r="GY41" s="66"/>
      <c r="GZ41" s="66"/>
      <c r="HA41" s="66"/>
      <c r="HB41" s="66"/>
      <c r="HC41" s="66"/>
      <c r="HD41" s="66"/>
      <c r="HE41" s="66"/>
      <c r="HF41" s="66"/>
      <c r="HG41" s="66"/>
      <c r="HH41" s="66"/>
      <c r="HI41" s="66"/>
      <c r="HJ41" s="66"/>
      <c r="HK41" s="66"/>
      <c r="HL41" s="66"/>
      <c r="HM41" s="66"/>
      <c r="HN41" s="66"/>
      <c r="HO41" s="66"/>
      <c r="HP41" s="66"/>
      <c r="HQ41" s="66"/>
      <c r="HR41" s="66"/>
      <c r="HS41" s="66"/>
      <c r="HT41" s="66"/>
      <c r="HU41" s="66"/>
      <c r="HV41" s="60"/>
      <c r="HW41" s="60"/>
      <c r="HX41" s="60"/>
      <c r="HY41" s="60"/>
      <c r="HZ41" s="60"/>
      <c r="IA41" s="60"/>
      <c r="IB41" s="60"/>
      <c r="IC41" s="60"/>
      <c r="ID41" s="60"/>
      <c r="IE41" s="60"/>
      <c r="IF41" s="60"/>
      <c r="IG41" s="60"/>
      <c r="IH41" s="60"/>
      <c r="II41" s="60"/>
      <c r="IJ41" s="60"/>
      <c r="IK41" s="60"/>
      <c r="IL41" s="60"/>
      <c r="IM41" s="60"/>
      <c r="IN41" s="60"/>
      <c r="IO41" s="60"/>
      <c r="IP41" s="60"/>
      <c r="IQ41" s="60"/>
      <c r="IR41" s="62"/>
      <c r="IS41" s="62"/>
      <c r="IT41" s="62"/>
      <c r="IU41" s="74"/>
      <c r="IV41" s="74"/>
    </row>
    <row r="42" spans="1:256" s="29" customFormat="1" ht="24">
      <c r="A42" s="44">
        <v>40</v>
      </c>
      <c r="B42" s="55" t="s">
        <v>9</v>
      </c>
      <c r="C42" s="41" t="s">
        <v>83</v>
      </c>
      <c r="D42" s="42">
        <v>2</v>
      </c>
      <c r="E42" s="41" t="s">
        <v>46</v>
      </c>
      <c r="F42" s="41" t="s">
        <v>47</v>
      </c>
      <c r="G42" s="41" t="s">
        <v>84</v>
      </c>
      <c r="H42" s="41" t="s">
        <v>85</v>
      </c>
      <c r="GU42" s="66"/>
      <c r="GV42" s="66"/>
      <c r="GW42" s="66"/>
      <c r="GX42" s="66"/>
      <c r="GY42" s="66"/>
      <c r="GZ42" s="66"/>
      <c r="HA42" s="66"/>
      <c r="HB42" s="66"/>
      <c r="HC42" s="66"/>
      <c r="HD42" s="66"/>
      <c r="HE42" s="66"/>
      <c r="HF42" s="66"/>
      <c r="HG42" s="66"/>
      <c r="HH42" s="66"/>
      <c r="HI42" s="66"/>
      <c r="HJ42" s="66"/>
      <c r="HK42" s="66"/>
      <c r="HL42" s="66"/>
      <c r="HM42" s="66"/>
      <c r="HN42" s="66"/>
      <c r="HO42" s="66"/>
      <c r="HP42" s="66"/>
      <c r="HQ42" s="66"/>
      <c r="HR42" s="66"/>
      <c r="HS42" s="66"/>
      <c r="HT42" s="66"/>
      <c r="HU42" s="66"/>
      <c r="HV42" s="60"/>
      <c r="HW42" s="60"/>
      <c r="HX42" s="60"/>
      <c r="HY42" s="60"/>
      <c r="HZ42" s="60"/>
      <c r="IA42" s="60"/>
      <c r="IB42" s="60"/>
      <c r="IC42" s="60"/>
      <c r="ID42" s="60"/>
      <c r="IE42" s="60"/>
      <c r="IF42" s="60"/>
      <c r="IG42" s="60"/>
      <c r="IH42" s="60"/>
      <c r="II42" s="60"/>
      <c r="IJ42" s="60"/>
      <c r="IK42" s="60"/>
      <c r="IL42" s="60"/>
      <c r="IM42" s="60"/>
      <c r="IN42" s="60"/>
      <c r="IO42" s="60"/>
      <c r="IP42" s="60"/>
      <c r="IQ42" s="60"/>
      <c r="IR42" s="62"/>
      <c r="IS42" s="62"/>
      <c r="IT42" s="62"/>
      <c r="IU42" s="74"/>
      <c r="IV42" s="74"/>
    </row>
    <row r="43" spans="1:256" s="29" customFormat="1" ht="12">
      <c r="A43" s="39">
        <v>41</v>
      </c>
      <c r="B43" s="55" t="s">
        <v>9</v>
      </c>
      <c r="C43" s="56" t="s">
        <v>86</v>
      </c>
      <c r="D43" s="57">
        <v>2</v>
      </c>
      <c r="E43" s="58" t="s">
        <v>87</v>
      </c>
      <c r="F43" s="56"/>
      <c r="G43" s="56" t="s">
        <v>88</v>
      </c>
      <c r="H43" s="59" t="s">
        <v>89</v>
      </c>
      <c r="GU43" s="66"/>
      <c r="GV43" s="66"/>
      <c r="GW43" s="66"/>
      <c r="GX43" s="66"/>
      <c r="GY43" s="66"/>
      <c r="GZ43" s="66"/>
      <c r="HA43" s="66"/>
      <c r="HB43" s="66"/>
      <c r="HC43" s="66"/>
      <c r="HD43" s="66"/>
      <c r="HE43" s="66"/>
      <c r="HF43" s="66"/>
      <c r="HG43" s="66"/>
      <c r="HH43" s="66"/>
      <c r="HI43" s="66"/>
      <c r="HJ43" s="66"/>
      <c r="HK43" s="66"/>
      <c r="HL43" s="66"/>
      <c r="HM43" s="66"/>
      <c r="HN43" s="66"/>
      <c r="HO43" s="66"/>
      <c r="HP43" s="66"/>
      <c r="HQ43" s="66"/>
      <c r="HR43" s="66"/>
      <c r="HS43" s="66"/>
      <c r="HT43" s="66"/>
      <c r="HU43" s="66"/>
      <c r="HV43" s="60"/>
      <c r="HW43" s="60"/>
      <c r="HX43" s="60"/>
      <c r="HY43" s="60"/>
      <c r="HZ43" s="60"/>
      <c r="IA43" s="60"/>
      <c r="IB43" s="60"/>
      <c r="IC43" s="60"/>
      <c r="ID43" s="60"/>
      <c r="IE43" s="60"/>
      <c r="IF43" s="60"/>
      <c r="IG43" s="60"/>
      <c r="IH43" s="60"/>
      <c r="II43" s="60"/>
      <c r="IJ43" s="60"/>
      <c r="IK43" s="60"/>
      <c r="IL43" s="60"/>
      <c r="IM43" s="60"/>
      <c r="IN43" s="60"/>
      <c r="IO43" s="60"/>
      <c r="IP43" s="60"/>
      <c r="IQ43" s="60"/>
      <c r="IR43" s="62"/>
      <c r="IS43" s="62"/>
      <c r="IT43" s="62"/>
      <c r="IU43" s="74"/>
      <c r="IV43" s="74"/>
    </row>
    <row r="44" spans="1:256" s="29" customFormat="1" ht="12">
      <c r="A44" s="44">
        <v>42</v>
      </c>
      <c r="B44" s="55" t="s">
        <v>9</v>
      </c>
      <c r="C44" s="56" t="s">
        <v>90</v>
      </c>
      <c r="D44" s="57">
        <v>50</v>
      </c>
      <c r="E44" s="41" t="s">
        <v>46</v>
      </c>
      <c r="F44" s="56"/>
      <c r="G44" s="58" t="s">
        <v>91</v>
      </c>
      <c r="H44" s="59" t="s">
        <v>89</v>
      </c>
      <c r="GU44" s="66"/>
      <c r="GV44" s="66"/>
      <c r="GW44" s="66"/>
      <c r="GX44" s="66"/>
      <c r="GY44" s="66"/>
      <c r="GZ44" s="66"/>
      <c r="HA44" s="66"/>
      <c r="HB44" s="66"/>
      <c r="HC44" s="66"/>
      <c r="HD44" s="66"/>
      <c r="HE44" s="66"/>
      <c r="HF44" s="66"/>
      <c r="HG44" s="66"/>
      <c r="HH44" s="66"/>
      <c r="HI44" s="66"/>
      <c r="HJ44" s="66"/>
      <c r="HK44" s="66"/>
      <c r="HL44" s="66"/>
      <c r="HM44" s="66"/>
      <c r="HN44" s="66"/>
      <c r="HO44" s="66"/>
      <c r="HP44" s="66"/>
      <c r="HQ44" s="66"/>
      <c r="HR44" s="66"/>
      <c r="HS44" s="66"/>
      <c r="HT44" s="66"/>
      <c r="HU44" s="66"/>
      <c r="HV44" s="60"/>
      <c r="HW44" s="60"/>
      <c r="HX44" s="60"/>
      <c r="HY44" s="60"/>
      <c r="HZ44" s="60"/>
      <c r="IA44" s="60"/>
      <c r="IB44" s="60"/>
      <c r="IC44" s="60"/>
      <c r="ID44" s="60"/>
      <c r="IE44" s="60"/>
      <c r="IF44" s="60"/>
      <c r="IG44" s="60"/>
      <c r="IH44" s="60"/>
      <c r="II44" s="60"/>
      <c r="IJ44" s="60"/>
      <c r="IK44" s="60"/>
      <c r="IL44" s="60"/>
      <c r="IM44" s="60"/>
      <c r="IN44" s="60"/>
      <c r="IO44" s="60"/>
      <c r="IP44" s="60"/>
      <c r="IQ44" s="60"/>
      <c r="IR44" s="62"/>
      <c r="IS44" s="62"/>
      <c r="IT44" s="62"/>
      <c r="IU44" s="74"/>
      <c r="IV44" s="74"/>
    </row>
    <row r="45" spans="1:256" s="29" customFormat="1" ht="12">
      <c r="A45" s="39">
        <v>43</v>
      </c>
      <c r="B45" s="55" t="s">
        <v>9</v>
      </c>
      <c r="C45" s="56" t="s">
        <v>92</v>
      </c>
      <c r="D45" s="57">
        <v>16</v>
      </c>
      <c r="E45" s="58" t="s">
        <v>87</v>
      </c>
      <c r="F45" s="56"/>
      <c r="G45" s="58" t="s">
        <v>91</v>
      </c>
      <c r="H45" s="59" t="s">
        <v>89</v>
      </c>
      <c r="GU45" s="66"/>
      <c r="GV45" s="66"/>
      <c r="GW45" s="66"/>
      <c r="GX45" s="66"/>
      <c r="GY45" s="66"/>
      <c r="GZ45" s="66"/>
      <c r="HA45" s="66"/>
      <c r="HB45" s="66"/>
      <c r="HC45" s="66"/>
      <c r="HD45" s="66"/>
      <c r="HE45" s="66"/>
      <c r="HF45" s="66"/>
      <c r="HG45" s="66"/>
      <c r="HH45" s="66"/>
      <c r="HI45" s="66"/>
      <c r="HJ45" s="66"/>
      <c r="HK45" s="66"/>
      <c r="HL45" s="66"/>
      <c r="HM45" s="66"/>
      <c r="HN45" s="66"/>
      <c r="HO45" s="66"/>
      <c r="HP45" s="66"/>
      <c r="HQ45" s="66"/>
      <c r="HR45" s="66"/>
      <c r="HS45" s="66"/>
      <c r="HT45" s="66"/>
      <c r="HU45" s="66"/>
      <c r="HV45" s="60"/>
      <c r="HW45" s="60"/>
      <c r="HX45" s="60"/>
      <c r="HY45" s="60"/>
      <c r="HZ45" s="60"/>
      <c r="IA45" s="60"/>
      <c r="IB45" s="60"/>
      <c r="IC45" s="60"/>
      <c r="ID45" s="60"/>
      <c r="IE45" s="60"/>
      <c r="IF45" s="60"/>
      <c r="IG45" s="60"/>
      <c r="IH45" s="60"/>
      <c r="II45" s="60"/>
      <c r="IJ45" s="60"/>
      <c r="IK45" s="60"/>
      <c r="IL45" s="60"/>
      <c r="IM45" s="60"/>
      <c r="IN45" s="60"/>
      <c r="IO45" s="60"/>
      <c r="IP45" s="60"/>
      <c r="IQ45" s="60"/>
      <c r="IR45" s="62"/>
      <c r="IS45" s="62"/>
      <c r="IT45" s="62"/>
      <c r="IU45" s="74"/>
      <c r="IV45" s="74"/>
    </row>
  </sheetData>
  <sheetProtection/>
  <autoFilter ref="A2:H45"/>
  <mergeCells count="1">
    <mergeCell ref="A1:H1"/>
  </mergeCells>
  <printOptions/>
  <pageMargins left="0.5902777777777778" right="0.39305555555555555" top="0.7868055555555555" bottom="0.2361111111111111" header="0.3541666666666667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SheetLayoutView="100" workbookViewId="0" topLeftCell="A1">
      <selection activeCell="N11" sqref="N11"/>
    </sheetView>
  </sheetViews>
  <sheetFormatPr defaultColWidth="9.00390625" defaultRowHeight="14.25"/>
  <sheetData>
    <row r="1" spans="1:12" ht="18.75">
      <c r="A1" s="1" t="s">
        <v>93</v>
      </c>
      <c r="B1" s="1"/>
      <c r="C1" s="1"/>
      <c r="D1" s="1"/>
      <c r="E1" s="2"/>
      <c r="F1" s="1"/>
      <c r="G1" s="1"/>
      <c r="H1" s="1"/>
      <c r="I1" s="1"/>
      <c r="J1" s="20"/>
      <c r="K1" s="20"/>
      <c r="L1" s="1"/>
    </row>
    <row r="2" spans="1:12" ht="14.25">
      <c r="A2" s="3" t="s">
        <v>94</v>
      </c>
      <c r="B2" s="3" t="s">
        <v>95</v>
      </c>
      <c r="C2" s="3"/>
      <c r="D2" s="3"/>
      <c r="E2" s="4" t="s">
        <v>96</v>
      </c>
      <c r="F2" s="5" t="s">
        <v>97</v>
      </c>
      <c r="G2" s="6" t="s">
        <v>98</v>
      </c>
      <c r="H2" s="6" t="s">
        <v>99</v>
      </c>
      <c r="I2" s="21" t="s">
        <v>100</v>
      </c>
      <c r="J2" s="22" t="s">
        <v>101</v>
      </c>
      <c r="K2" s="22" t="s">
        <v>102</v>
      </c>
      <c r="L2" s="23" t="s">
        <v>103</v>
      </c>
    </row>
    <row r="3" spans="1:12" ht="14.25">
      <c r="A3" s="3"/>
      <c r="B3" s="3" t="s">
        <v>104</v>
      </c>
      <c r="C3" s="3" t="s">
        <v>105</v>
      </c>
      <c r="D3" s="3" t="s">
        <v>106</v>
      </c>
      <c r="E3" s="4"/>
      <c r="F3" s="5"/>
      <c r="G3" s="6"/>
      <c r="H3" s="6"/>
      <c r="I3" s="21"/>
      <c r="J3" s="22"/>
      <c r="K3" s="22"/>
      <c r="L3" s="23"/>
    </row>
    <row r="4" spans="1:12" ht="14.25">
      <c r="A4" s="3"/>
      <c r="B4" s="3"/>
      <c r="C4" s="3"/>
      <c r="D4" s="3"/>
      <c r="E4" s="4"/>
      <c r="F4" s="5"/>
      <c r="G4" s="6"/>
      <c r="H4" s="6"/>
      <c r="I4" s="21"/>
      <c r="J4" s="22"/>
      <c r="K4" s="22"/>
      <c r="L4" s="23"/>
    </row>
    <row r="5" spans="1:12" ht="24">
      <c r="A5" s="7" t="s">
        <v>107</v>
      </c>
      <c r="B5" s="8">
        <v>955</v>
      </c>
      <c r="C5" s="8">
        <v>8</v>
      </c>
      <c r="D5" s="8">
        <v>78</v>
      </c>
      <c r="E5" s="9">
        <f aca="true" t="shared" si="0" ref="E5:E23">B5+C5*2.5+D5*3</f>
        <v>1209</v>
      </c>
      <c r="F5" s="10">
        <f aca="true" t="shared" si="1" ref="F5:F10">E5*1.5</f>
        <v>1813.5</v>
      </c>
      <c r="G5" s="11">
        <v>1169</v>
      </c>
      <c r="H5" s="11">
        <v>873</v>
      </c>
      <c r="I5" s="24">
        <v>301</v>
      </c>
      <c r="J5" s="25">
        <f aca="true" t="shared" si="2" ref="J5:J24">F5-H5-I5</f>
        <v>639.5</v>
      </c>
      <c r="K5" s="25">
        <f aca="true" t="shared" si="3" ref="K5:K24">J5*0.3</f>
        <v>191.85</v>
      </c>
      <c r="L5" s="26">
        <v>108</v>
      </c>
    </row>
    <row r="6" spans="1:12" ht="24">
      <c r="A6" s="12" t="s">
        <v>108</v>
      </c>
      <c r="B6" s="8">
        <v>1328</v>
      </c>
      <c r="C6" s="8">
        <v>6</v>
      </c>
      <c r="D6" s="8">
        <v>100</v>
      </c>
      <c r="E6" s="9">
        <f t="shared" si="0"/>
        <v>1643</v>
      </c>
      <c r="F6" s="10">
        <f aca="true" t="shared" si="4" ref="F6:F9">E6*1.6</f>
        <v>2628.8</v>
      </c>
      <c r="G6" s="11">
        <v>1401</v>
      </c>
      <c r="H6" s="11">
        <v>1008</v>
      </c>
      <c r="I6" s="24">
        <v>476</v>
      </c>
      <c r="J6" s="25">
        <f t="shared" si="2"/>
        <v>1144.8000000000002</v>
      </c>
      <c r="K6" s="25">
        <f t="shared" si="3"/>
        <v>343.44000000000005</v>
      </c>
      <c r="L6" s="26">
        <v>133</v>
      </c>
    </row>
    <row r="7" spans="1:12" ht="24">
      <c r="A7" s="12" t="s">
        <v>109</v>
      </c>
      <c r="B7" s="8">
        <v>800</v>
      </c>
      <c r="C7" s="8">
        <v>3</v>
      </c>
      <c r="D7" s="8">
        <v>21</v>
      </c>
      <c r="E7" s="9">
        <f t="shared" si="0"/>
        <v>870.5</v>
      </c>
      <c r="F7" s="10">
        <f t="shared" si="1"/>
        <v>1305.75</v>
      </c>
      <c r="G7" s="11">
        <v>1103</v>
      </c>
      <c r="H7" s="11">
        <v>603</v>
      </c>
      <c r="I7" s="24">
        <v>507</v>
      </c>
      <c r="J7" s="25">
        <f t="shared" si="2"/>
        <v>195.75</v>
      </c>
      <c r="K7" s="25">
        <f t="shared" si="3"/>
        <v>58.724999999999994</v>
      </c>
      <c r="L7" s="26">
        <v>109</v>
      </c>
    </row>
    <row r="8" spans="1:12" ht="24">
      <c r="A8" s="7" t="s">
        <v>110</v>
      </c>
      <c r="B8" s="8">
        <v>1933</v>
      </c>
      <c r="C8" s="8">
        <v>9</v>
      </c>
      <c r="D8" s="8">
        <v>329</v>
      </c>
      <c r="E8" s="9">
        <f t="shared" si="0"/>
        <v>2942.5</v>
      </c>
      <c r="F8" s="10">
        <f t="shared" si="4"/>
        <v>4708</v>
      </c>
      <c r="G8" s="11">
        <v>1309</v>
      </c>
      <c r="H8" s="11">
        <v>997</v>
      </c>
      <c r="I8" s="24">
        <v>783</v>
      </c>
      <c r="J8" s="25">
        <f t="shared" si="2"/>
        <v>2928</v>
      </c>
      <c r="K8" s="25">
        <f t="shared" si="3"/>
        <v>878.4</v>
      </c>
      <c r="L8" s="26">
        <v>115</v>
      </c>
    </row>
    <row r="9" spans="1:12" ht="24">
      <c r="A9" s="7" t="s">
        <v>111</v>
      </c>
      <c r="B9" s="8">
        <v>800</v>
      </c>
      <c r="C9" s="8">
        <v>6</v>
      </c>
      <c r="D9" s="8">
        <v>20</v>
      </c>
      <c r="E9" s="9">
        <f t="shared" si="0"/>
        <v>875</v>
      </c>
      <c r="F9" s="10">
        <f t="shared" si="4"/>
        <v>1400</v>
      </c>
      <c r="G9" s="11">
        <v>1258</v>
      </c>
      <c r="H9" s="11">
        <v>979</v>
      </c>
      <c r="I9" s="24">
        <v>385</v>
      </c>
      <c r="J9" s="25">
        <f t="shared" si="2"/>
        <v>36</v>
      </c>
      <c r="K9" s="25">
        <f t="shared" si="3"/>
        <v>10.799999999999999</v>
      </c>
      <c r="L9" s="26">
        <v>43</v>
      </c>
    </row>
    <row r="10" spans="1:12" ht="24">
      <c r="A10" s="13" t="s">
        <v>112</v>
      </c>
      <c r="B10" s="14">
        <v>526</v>
      </c>
      <c r="C10" s="14">
        <v>0</v>
      </c>
      <c r="D10" s="14">
        <v>24</v>
      </c>
      <c r="E10" s="9">
        <f t="shared" si="0"/>
        <v>598</v>
      </c>
      <c r="F10" s="10">
        <f t="shared" si="1"/>
        <v>897</v>
      </c>
      <c r="G10" s="11">
        <v>640</v>
      </c>
      <c r="H10" s="11">
        <v>484</v>
      </c>
      <c r="I10" s="24">
        <v>285</v>
      </c>
      <c r="J10" s="25">
        <f t="shared" si="2"/>
        <v>128</v>
      </c>
      <c r="K10" s="25">
        <f t="shared" si="3"/>
        <v>38.4</v>
      </c>
      <c r="L10" s="26">
        <v>50</v>
      </c>
    </row>
    <row r="11" spans="1:12" ht="24">
      <c r="A11" s="15" t="s">
        <v>113</v>
      </c>
      <c r="B11" s="16">
        <v>500</v>
      </c>
      <c r="C11" s="16">
        <v>4</v>
      </c>
      <c r="D11" s="16"/>
      <c r="E11" s="9">
        <f t="shared" si="0"/>
        <v>510</v>
      </c>
      <c r="F11" s="10">
        <v>876</v>
      </c>
      <c r="G11" s="11">
        <v>876</v>
      </c>
      <c r="H11" s="11">
        <v>636</v>
      </c>
      <c r="I11" s="24">
        <v>207</v>
      </c>
      <c r="J11" s="25">
        <f t="shared" si="2"/>
        <v>33</v>
      </c>
      <c r="K11" s="25">
        <f t="shared" si="3"/>
        <v>9.9</v>
      </c>
      <c r="L11" s="26">
        <v>17</v>
      </c>
    </row>
    <row r="12" spans="1:12" ht="24">
      <c r="A12" s="12" t="s">
        <v>114</v>
      </c>
      <c r="B12" s="8">
        <v>1427</v>
      </c>
      <c r="C12" s="8">
        <v>14</v>
      </c>
      <c r="D12" s="8">
        <v>80</v>
      </c>
      <c r="E12" s="9">
        <f t="shared" si="0"/>
        <v>1702</v>
      </c>
      <c r="F12" s="10">
        <f>E12*1.6</f>
        <v>2723.2000000000003</v>
      </c>
      <c r="G12" s="11">
        <v>1477</v>
      </c>
      <c r="H12" s="11">
        <v>1160</v>
      </c>
      <c r="I12" s="24">
        <v>943</v>
      </c>
      <c r="J12" s="25">
        <f t="shared" si="2"/>
        <v>620.2000000000003</v>
      </c>
      <c r="K12" s="25">
        <f t="shared" si="3"/>
        <v>186.0600000000001</v>
      </c>
      <c r="L12" s="26">
        <v>80</v>
      </c>
    </row>
    <row r="13" spans="1:12" ht="36">
      <c r="A13" s="7" t="s">
        <v>115</v>
      </c>
      <c r="B13" s="8">
        <v>660</v>
      </c>
      <c r="C13" s="8">
        <v>2</v>
      </c>
      <c r="D13" s="8"/>
      <c r="E13" s="9">
        <f t="shared" si="0"/>
        <v>665</v>
      </c>
      <c r="F13" s="10">
        <f aca="true" t="shared" si="5" ref="F13:F15">E13*1.5</f>
        <v>997.5</v>
      </c>
      <c r="G13" s="11">
        <v>499</v>
      </c>
      <c r="H13" s="11">
        <v>405</v>
      </c>
      <c r="I13" s="24">
        <v>146</v>
      </c>
      <c r="J13" s="25">
        <f t="shared" si="2"/>
        <v>446.5</v>
      </c>
      <c r="K13" s="25">
        <f t="shared" si="3"/>
        <v>133.95</v>
      </c>
      <c r="L13" s="26">
        <v>70</v>
      </c>
    </row>
    <row r="14" spans="1:12" ht="24">
      <c r="A14" s="7" t="s">
        <v>116</v>
      </c>
      <c r="B14" s="8">
        <v>1200</v>
      </c>
      <c r="C14" s="8"/>
      <c r="D14" s="8"/>
      <c r="E14" s="9">
        <f t="shared" si="0"/>
        <v>1200</v>
      </c>
      <c r="F14" s="10">
        <f t="shared" si="5"/>
        <v>1800</v>
      </c>
      <c r="G14" s="11">
        <v>888</v>
      </c>
      <c r="H14" s="11">
        <v>689</v>
      </c>
      <c r="I14" s="24">
        <v>400</v>
      </c>
      <c r="J14" s="25">
        <f t="shared" si="2"/>
        <v>711</v>
      </c>
      <c r="K14" s="25">
        <f t="shared" si="3"/>
        <v>213.29999999999998</v>
      </c>
      <c r="L14" s="26">
        <v>243</v>
      </c>
    </row>
    <row r="15" spans="1:12" ht="24">
      <c r="A15" s="15" t="s">
        <v>117</v>
      </c>
      <c r="B15" s="16">
        <v>25</v>
      </c>
      <c r="C15" s="16">
        <v>130</v>
      </c>
      <c r="D15" s="16"/>
      <c r="E15" s="9">
        <f t="shared" si="0"/>
        <v>350</v>
      </c>
      <c r="F15" s="10">
        <f t="shared" si="5"/>
        <v>525</v>
      </c>
      <c r="G15" s="11">
        <v>284</v>
      </c>
      <c r="H15" s="11">
        <v>213</v>
      </c>
      <c r="I15" s="24">
        <v>97</v>
      </c>
      <c r="J15" s="25">
        <f t="shared" si="2"/>
        <v>215</v>
      </c>
      <c r="K15" s="25">
        <f t="shared" si="3"/>
        <v>64.5</v>
      </c>
      <c r="L15" s="26">
        <v>33</v>
      </c>
    </row>
    <row r="16" spans="1:12" ht="24">
      <c r="A16" s="12" t="s">
        <v>118</v>
      </c>
      <c r="B16" s="8">
        <v>500</v>
      </c>
      <c r="C16" s="8"/>
      <c r="D16" s="8"/>
      <c r="E16" s="9">
        <f t="shared" si="0"/>
        <v>500</v>
      </c>
      <c r="F16" s="10">
        <f>E16*1.6</f>
        <v>800</v>
      </c>
      <c r="G16" s="11">
        <v>300</v>
      </c>
      <c r="H16" s="11">
        <v>251</v>
      </c>
      <c r="I16" s="24">
        <v>199</v>
      </c>
      <c r="J16" s="25">
        <f t="shared" si="2"/>
        <v>350</v>
      </c>
      <c r="K16" s="25">
        <f t="shared" si="3"/>
        <v>105</v>
      </c>
      <c r="L16" s="26">
        <v>4</v>
      </c>
    </row>
    <row r="17" spans="1:12" ht="24">
      <c r="A17" s="7" t="s">
        <v>119</v>
      </c>
      <c r="B17" s="8">
        <v>700</v>
      </c>
      <c r="C17" s="8"/>
      <c r="D17" s="8"/>
      <c r="E17" s="9">
        <f t="shared" si="0"/>
        <v>700</v>
      </c>
      <c r="F17" s="10">
        <f aca="true" t="shared" si="6" ref="F17:F23">E17*1.5</f>
        <v>1050</v>
      </c>
      <c r="G17" s="11">
        <v>635</v>
      </c>
      <c r="H17" s="11">
        <v>483</v>
      </c>
      <c r="I17" s="24">
        <v>470</v>
      </c>
      <c r="J17" s="25">
        <f t="shared" si="2"/>
        <v>97</v>
      </c>
      <c r="K17" s="25">
        <f t="shared" si="3"/>
        <v>29.099999999999998</v>
      </c>
      <c r="L17" s="26">
        <v>29</v>
      </c>
    </row>
    <row r="18" spans="1:12" ht="24">
      <c r="A18" s="7" t="s">
        <v>120</v>
      </c>
      <c r="B18" s="8">
        <v>853</v>
      </c>
      <c r="C18" s="8"/>
      <c r="D18" s="8">
        <v>11</v>
      </c>
      <c r="E18" s="9">
        <f t="shared" si="0"/>
        <v>886</v>
      </c>
      <c r="F18" s="10">
        <f t="shared" si="6"/>
        <v>1329</v>
      </c>
      <c r="G18" s="11">
        <v>700</v>
      </c>
      <c r="H18" s="11">
        <v>529</v>
      </c>
      <c r="I18" s="24">
        <v>406</v>
      </c>
      <c r="J18" s="25">
        <f t="shared" si="2"/>
        <v>394</v>
      </c>
      <c r="K18" s="25">
        <f t="shared" si="3"/>
        <v>118.19999999999999</v>
      </c>
      <c r="L18" s="26">
        <v>14</v>
      </c>
    </row>
    <row r="19" spans="1:12" ht="24">
      <c r="A19" s="7" t="s">
        <v>121</v>
      </c>
      <c r="B19" s="8">
        <v>338</v>
      </c>
      <c r="C19" s="8">
        <v>2</v>
      </c>
      <c r="D19" s="8">
        <v>100</v>
      </c>
      <c r="E19" s="9">
        <f t="shared" si="0"/>
        <v>643</v>
      </c>
      <c r="F19" s="10">
        <f t="shared" si="6"/>
        <v>964.5</v>
      </c>
      <c r="G19" s="11">
        <v>610</v>
      </c>
      <c r="H19" s="11">
        <v>304</v>
      </c>
      <c r="I19" s="24">
        <v>207</v>
      </c>
      <c r="J19" s="25">
        <f t="shared" si="2"/>
        <v>453.5</v>
      </c>
      <c r="K19" s="25">
        <f t="shared" si="3"/>
        <v>136.04999999999998</v>
      </c>
      <c r="L19" s="26">
        <v>71</v>
      </c>
    </row>
    <row r="20" spans="1:12" ht="24">
      <c r="A20" s="7" t="s">
        <v>122</v>
      </c>
      <c r="B20" s="8">
        <v>800</v>
      </c>
      <c r="C20" s="8">
        <v>2</v>
      </c>
      <c r="D20" s="8"/>
      <c r="E20" s="9">
        <f t="shared" si="0"/>
        <v>805</v>
      </c>
      <c r="F20" s="10">
        <f t="shared" si="6"/>
        <v>1207.5</v>
      </c>
      <c r="G20" s="11">
        <v>400</v>
      </c>
      <c r="H20" s="11">
        <v>360</v>
      </c>
      <c r="I20" s="24">
        <v>514</v>
      </c>
      <c r="J20" s="25">
        <f t="shared" si="2"/>
        <v>333.5</v>
      </c>
      <c r="K20" s="25">
        <f t="shared" si="3"/>
        <v>100.05</v>
      </c>
      <c r="L20" s="26">
        <v>121</v>
      </c>
    </row>
    <row r="21" spans="1:12" ht="24">
      <c r="A21" s="7" t="s">
        <v>123</v>
      </c>
      <c r="B21" s="8">
        <v>1532</v>
      </c>
      <c r="C21" s="8"/>
      <c r="D21" s="8"/>
      <c r="E21" s="9">
        <f t="shared" si="0"/>
        <v>1532</v>
      </c>
      <c r="F21" s="10">
        <f t="shared" si="6"/>
        <v>2298</v>
      </c>
      <c r="G21" s="11">
        <v>600</v>
      </c>
      <c r="H21" s="11">
        <v>407</v>
      </c>
      <c r="I21" s="24">
        <v>285</v>
      </c>
      <c r="J21" s="25">
        <f t="shared" si="2"/>
        <v>1606</v>
      </c>
      <c r="K21" s="25">
        <f t="shared" si="3"/>
        <v>481.79999999999995</v>
      </c>
      <c r="L21" s="26">
        <v>60</v>
      </c>
    </row>
    <row r="22" spans="1:12" ht="24">
      <c r="A22" s="17" t="s">
        <v>124</v>
      </c>
      <c r="B22" s="18">
        <v>120</v>
      </c>
      <c r="C22" s="18"/>
      <c r="D22" s="18"/>
      <c r="E22" s="19">
        <f t="shared" si="0"/>
        <v>120</v>
      </c>
      <c r="F22" s="10">
        <f t="shared" si="6"/>
        <v>180</v>
      </c>
      <c r="G22" s="11">
        <v>581</v>
      </c>
      <c r="H22" s="11">
        <v>554</v>
      </c>
      <c r="I22" s="24">
        <v>106</v>
      </c>
      <c r="J22" s="25">
        <f t="shared" si="2"/>
        <v>-480</v>
      </c>
      <c r="K22" s="25">
        <f t="shared" si="3"/>
        <v>-144</v>
      </c>
      <c r="L22" s="26">
        <v>56</v>
      </c>
    </row>
    <row r="23" spans="1:12" ht="24">
      <c r="A23" s="7" t="s">
        <v>125</v>
      </c>
      <c r="B23" s="8">
        <v>700</v>
      </c>
      <c r="C23" s="8"/>
      <c r="D23" s="8"/>
      <c r="E23" s="9">
        <f t="shared" si="0"/>
        <v>700</v>
      </c>
      <c r="F23" s="10">
        <f t="shared" si="6"/>
        <v>1050</v>
      </c>
      <c r="G23" s="11">
        <v>344</v>
      </c>
      <c r="H23" s="11">
        <v>192</v>
      </c>
      <c r="I23" s="24">
        <v>79</v>
      </c>
      <c r="J23" s="25">
        <f t="shared" si="2"/>
        <v>779</v>
      </c>
      <c r="K23" s="25">
        <f t="shared" si="3"/>
        <v>233.7</v>
      </c>
      <c r="L23" s="26">
        <v>83</v>
      </c>
    </row>
    <row r="24" spans="1:12" ht="14.25">
      <c r="A24" s="12" t="s">
        <v>126</v>
      </c>
      <c r="B24" s="8"/>
      <c r="C24" s="8"/>
      <c r="D24" s="10"/>
      <c r="E24" s="9">
        <v>16093</v>
      </c>
      <c r="F24" s="10">
        <f aca="true" t="shared" si="7" ref="F24:I24">SUM(F5:F23)</f>
        <v>28553.75</v>
      </c>
      <c r="G24" s="11">
        <f t="shared" si="7"/>
        <v>15074</v>
      </c>
      <c r="H24" s="11">
        <f t="shared" si="7"/>
        <v>11127</v>
      </c>
      <c r="I24" s="24">
        <f t="shared" si="7"/>
        <v>6796</v>
      </c>
      <c r="J24" s="25">
        <f t="shared" si="2"/>
        <v>10630.75</v>
      </c>
      <c r="K24" s="25">
        <f t="shared" si="3"/>
        <v>3189.225</v>
      </c>
      <c r="L24" s="26">
        <f>SUM(L5:L23)</f>
        <v>1439</v>
      </c>
    </row>
  </sheetData>
  <sheetProtection/>
  <mergeCells count="14">
    <mergeCell ref="A1:L1"/>
    <mergeCell ref="B2:D2"/>
    <mergeCell ref="A2:A4"/>
    <mergeCell ref="B3:B4"/>
    <mergeCell ref="C3:C4"/>
    <mergeCell ref="D3:D4"/>
    <mergeCell ref="E2:E4"/>
    <mergeCell ref="F2:F4"/>
    <mergeCell ref="G2:G4"/>
    <mergeCell ref="H2:H4"/>
    <mergeCell ref="I2:I4"/>
    <mergeCell ref="J2:J4"/>
    <mergeCell ref="K2:K4"/>
    <mergeCell ref="L2:L4"/>
  </mergeCell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2018-05-25T05:42:48Z</cp:lastPrinted>
  <dcterms:created xsi:type="dcterms:W3CDTF">2015-05-11T05:40:41Z</dcterms:created>
  <dcterms:modified xsi:type="dcterms:W3CDTF">2019-10-04T00:19:05Z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2052-11.1.0.8799</vt:lpwstr>
  </property>
</Properties>
</file>